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976" tabRatio="814" activeTab="0"/>
  </bookViews>
  <sheets>
    <sheet name="Kopsavilkums" sheetId="1" r:id="rId1"/>
    <sheet name="Lattelecom" sheetId="2" r:id="rId2"/>
    <sheet name="SAF Tehnika" sheetId="3" r:id="rId3"/>
    <sheet name="Latvenergo" sheetId="4" r:id="rId4"/>
    <sheet name="Regula Baltija" sheetId="5" r:id="rId5"/>
    <sheet name="Lexel Fabrika" sheetId="6" r:id="rId6"/>
    <sheet name="IT Liepaja" sheetId="7" r:id="rId7"/>
    <sheet name="Vizulo" sheetId="8" r:id="rId8"/>
    <sheet name="HansaMatrix" sheetId="9" r:id="rId9"/>
    <sheet name="Campus Pārogre" sheetId="10" r:id="rId10"/>
    <sheet name="Quality Jobs" sheetId="11" r:id="rId11"/>
    <sheet name="HansaMatrix Ventspils" sheetId="12" r:id="rId12"/>
    <sheet name="STE Vikan" sheetId="13" r:id="rId13"/>
    <sheet name="Volburg" sheetId="14" r:id="rId14"/>
    <sheet name="Vendon" sheetId="15" r:id="rId15"/>
    <sheet name="AE Partner" sheetId="16" r:id="rId16"/>
    <sheet name="HansaMatrix innovation" sheetId="17" r:id="rId17"/>
    <sheet name="Rigas Siltums" sheetId="18" r:id="rId18"/>
    <sheet name="ADI" sheetId="19" r:id="rId19"/>
    <sheet name="Last" sheetId="20" state="hidden" r:id="rId20"/>
  </sheets>
  <definedNames>
    <definedName name="_xlnm._FilterDatabase" localSheetId="15" hidden="1">'AE Partner'!$D$15:$O$15</definedName>
    <definedName name="_xlnm._FilterDatabase" localSheetId="9" hidden="1">'Campus Pārogre'!$D$15:$O$15</definedName>
    <definedName name="_xlnm._FilterDatabase" localSheetId="8" hidden="1">'HansaMatrix'!$D$15:$O$15</definedName>
    <definedName name="_xlnm._FilterDatabase" localSheetId="11" hidden="1">'HansaMatrix Ventspils'!$D$15:$O$31</definedName>
    <definedName name="_xlnm._FilterDatabase" localSheetId="6" hidden="1">'IT Liepaja'!$D$15:$O$15</definedName>
    <definedName name="_xlnm._FilterDatabase" localSheetId="0" hidden="1">'Kopsavilkums'!$A$14:$P$183</definedName>
    <definedName name="_xlnm._FilterDatabase" localSheetId="1" hidden="1">'Lattelecom'!$E$15:$O$135</definedName>
    <definedName name="_xlnm._FilterDatabase" localSheetId="3" hidden="1">'Latvenergo'!$D$15:$O$59</definedName>
    <definedName name="_xlnm._FilterDatabase" localSheetId="5" hidden="1">'Lexel Fabrika'!$D$15:$O$15</definedName>
    <definedName name="_xlnm._FilterDatabase" localSheetId="10" hidden="1">'Quality Jobs'!$D$15:$O$15</definedName>
    <definedName name="_xlnm._FilterDatabase" localSheetId="4" hidden="1">'Regula Baltija'!$D$15:$O$15</definedName>
    <definedName name="_xlnm._FilterDatabase" localSheetId="2" hidden="1">'SAF Tehnika'!$D$15:$O$23</definedName>
    <definedName name="_xlnm._FilterDatabase" localSheetId="12" hidden="1">'STE Vikan'!$D$15:$O$15</definedName>
    <definedName name="_xlnm._FilterDatabase" localSheetId="14" hidden="1">'Vendon'!$D$15:$O$15</definedName>
    <definedName name="_xlnm._FilterDatabase" localSheetId="7" hidden="1">'Vizulo'!$D$15:$O$15</definedName>
    <definedName name="_xlnm._FilterDatabase" localSheetId="13" hidden="1">'Volburg'!$D$15:$O$15</definedName>
    <definedName name="_xlfn.COUNTIFS" hidden="1">#NAME?</definedName>
    <definedName name="CountSheet">GET.WORKBOOK(1)&amp;T(NOW())</definedName>
  </definedNames>
  <calcPr fullCalcOnLoad="1"/>
</workbook>
</file>

<file path=xl/sharedStrings.xml><?xml version="1.0" encoding="utf-8"?>
<sst xmlns="http://schemas.openxmlformats.org/spreadsheetml/2006/main" count="2120" uniqueCount="432">
  <si>
    <t>Nosaukums</t>
  </si>
  <si>
    <t>Reģistrācijas Nr.</t>
  </si>
  <si>
    <t>Nozare</t>
  </si>
  <si>
    <t>Gads</t>
  </si>
  <si>
    <t>Darbinieku skaits</t>
  </si>
  <si>
    <t>Atbalsta intensitāte</t>
  </si>
  <si>
    <t>Apmācību nosaukums</t>
  </si>
  <si>
    <t>Norises vieta</t>
  </si>
  <si>
    <t>Apmācību sniedzējs</t>
  </si>
  <si>
    <t>Pasniedzējs</t>
  </si>
  <si>
    <t>Kods</t>
  </si>
  <si>
    <t>Apraksts</t>
  </si>
  <si>
    <t>Viedās specializācijas joma</t>
  </si>
  <si>
    <t>Personas kods</t>
  </si>
  <si>
    <t>Izglītība</t>
  </si>
  <si>
    <t>Profesijas klasifikators</t>
  </si>
  <si>
    <t>Invaliditāte</t>
  </si>
  <si>
    <t>Apmācību vērtējums</t>
  </si>
  <si>
    <t>Nr.p.k.</t>
  </si>
  <si>
    <t>Vārds, Uzvārds</t>
  </si>
  <si>
    <t>Dalībnieki</t>
  </si>
  <si>
    <t>Projekts "Elektronikas, optikas, elektrotehnikas un telekomunikācijas uzņēmumu darbinieku prasmju pilnveidošana"</t>
  </si>
  <si>
    <t>augstākā</t>
  </si>
  <si>
    <t>Nav</t>
  </si>
  <si>
    <t>vidējā</t>
  </si>
  <si>
    <t>Ir</t>
  </si>
  <si>
    <t>Dalībnieku skaits</t>
  </si>
  <si>
    <t>Informācija par uzņēmumu</t>
  </si>
  <si>
    <t>Informācija par apmācāmām personām</t>
  </si>
  <si>
    <t>Norises laiks (gads)</t>
  </si>
  <si>
    <t>Datums</t>
  </si>
  <si>
    <t>Projekta kopsavilkums:</t>
  </si>
  <si>
    <t>Apmācību budžets</t>
  </si>
  <si>
    <t>ERAF līdzfinasējums</t>
  </si>
  <si>
    <t>Informācija par apmācībām:</t>
  </si>
  <si>
    <t>Unikālo apmācāmo skaits</t>
  </si>
  <si>
    <t>Skaits</t>
  </si>
  <si>
    <t>Apmācību gads</t>
  </si>
  <si>
    <t>KOPĀ</t>
  </si>
  <si>
    <t xml:space="preserve">Lattelecom SIA </t>
  </si>
  <si>
    <t>61.10 Kabeļu telekomunikācijas pakalpojumi</t>
  </si>
  <si>
    <t>48 481 Datorzinātnes</t>
  </si>
  <si>
    <t>SIA Baltijas Datoru akadēmija</t>
  </si>
  <si>
    <t>Tallinas iela 4, Rīga</t>
  </si>
  <si>
    <t>Komersanta statuss</t>
  </si>
  <si>
    <t>Apmācāmo skaits pēc izglītības</t>
  </si>
  <si>
    <t>Apmācāmo skaits ar invaliditāti</t>
  </si>
  <si>
    <t>profesionālā</t>
  </si>
  <si>
    <t>pamata</t>
  </si>
  <si>
    <t>Izmaksas</t>
  </si>
  <si>
    <t>ERAF finansējums</t>
  </si>
  <si>
    <t>Piešķirtais finansējums</t>
  </si>
  <si>
    <t>Finansējuma atlikums</t>
  </si>
  <si>
    <t>Saņemtais ERAF finansējums</t>
  </si>
  <si>
    <t>Bilances kopsumma</t>
  </si>
  <si>
    <t>Apgrozījums</t>
  </si>
  <si>
    <t>Apmācību cena</t>
  </si>
  <si>
    <t xml:space="preserve">ICND1, Cisco tīkla iekārtu savstarpējā saistīšana (1.daļa) </t>
  </si>
  <si>
    <t>Aigars Leončiks</t>
  </si>
  <si>
    <t>Informācijas un komunikācijas tehnoloģijas</t>
  </si>
  <si>
    <t>Apmācīto darbinieku skaits</t>
  </si>
  <si>
    <t>IINS, Implementing Cisco IOS Network Security</t>
  </si>
  <si>
    <t>Ainis Mūsiņš</t>
  </si>
  <si>
    <t>Drošības pamati ar ComTIA Security+ sertifikāciju</t>
  </si>
  <si>
    <t>SPADVROUTE, Deploying Cisco Service Provider Advanced Network Routing</t>
  </si>
  <si>
    <t>Ints Meijers</t>
  </si>
  <si>
    <t>3115, SUSE Linux Enterprise 11.2 pamati</t>
  </si>
  <si>
    <t xml:space="preserve">ICND2, Cisco tīkla iekārtu savstarpējā saistīšana (2.daļa) </t>
  </si>
  <si>
    <t>Piešķirtais ERAF finasējums</t>
  </si>
  <si>
    <t>Iepirkto apmācāmo skaits</t>
  </si>
  <si>
    <t>Faktiskais apmācīto skaits</t>
  </si>
  <si>
    <t>Faktiskās izmaksas</t>
  </si>
  <si>
    <t>Saņemtais finansējums</t>
  </si>
  <si>
    <t>ERAF finansējuma atlikums</t>
  </si>
  <si>
    <t>10982, Windows 10 atbalsts un problēmu novēršana</t>
  </si>
  <si>
    <t>20410, Windows Server 2012 instalēšana un konfigurēšana</t>
  </si>
  <si>
    <t>Adobe Illustrator  lietpratējiem</t>
  </si>
  <si>
    <t>ARCH, Designing Cisco Network Service Architectures</t>
  </si>
  <si>
    <t>Bezvadu tīkla pamati</t>
  </si>
  <si>
    <t>CFR, CyberSec First Responder: Threat Detection and Response</t>
  </si>
  <si>
    <t>CWNA, Sertificēts bezvadu tīklu administrators</t>
  </si>
  <si>
    <t>D53946GC30, Oracle SOA Suite 11g: Build Composite Applications</t>
  </si>
  <si>
    <t>D64252GC10, Oracle Database: Introduction to SQL</t>
  </si>
  <si>
    <t>D69518GC10, Java Performance Tuning and Optimization</t>
  </si>
  <si>
    <t>D74549GC20, Oracle VM Administration: Oracle VM Server for x86 NEW</t>
  </si>
  <si>
    <t>D79236GC10, Oracle Database 12c: Performance Management and Tuning</t>
  </si>
  <si>
    <t>D79995GC10, Oracle Database: SQL Tuning for Developers</t>
  </si>
  <si>
    <t>D81142GC10, Oracle Database 12c: Introduction for Experienced SQL Users</t>
  </si>
  <si>
    <t>D84842GC10, JavaScript and HTML5: Develop Web Applications</t>
  </si>
  <si>
    <t>Datu komunikāciju pamati</t>
  </si>
  <si>
    <t>DESGN, Designing for Cisco Internetwork Solutions</t>
  </si>
  <si>
    <t>214 01 Datordizains</t>
  </si>
  <si>
    <t>52 Inženierzinātnes un tehnoloģijas</t>
  </si>
  <si>
    <t xml:space="preserve">IPv6 Fundamentals, Design &amp; Deployment </t>
  </si>
  <si>
    <t>LAN tīkla projektēšana</t>
  </si>
  <si>
    <t>Optiskās blīvēšanas tehnoloģijas</t>
  </si>
  <si>
    <t xml:space="preserve">ROUTE, Cisco IP maršrutizēšanas ieviešana </t>
  </si>
  <si>
    <t>SASAA, Implementing Advanced Cisco ASA Security</t>
  </si>
  <si>
    <t>SENSS, Implementing Cisco Edge Network Security Solutions</t>
  </si>
  <si>
    <t>Sertificēts informācijas drošības vadītājs (CISM®)</t>
  </si>
  <si>
    <t>SPCORE, Implementing Cisco Service Provider Next-Generation Core Network Services</t>
  </si>
  <si>
    <t xml:space="preserve">SWITCH, Cisco IP komutētu tīklu ieviešana </t>
  </si>
  <si>
    <t>TSHOOT, Cisco IP tīklu pārvaldība un problēmu risināšana</t>
  </si>
  <si>
    <t>VMware vSphere: Install, Configure, Manage</t>
  </si>
  <si>
    <t>VMware vSphere: Optimize and Scale [V6]</t>
  </si>
  <si>
    <t>VoIP un IPTV tehnoloģijas</t>
  </si>
  <si>
    <t>Multivides un televīzijas tehnoloģijas</t>
  </si>
  <si>
    <t>Business Analysis, CBAP® and CCBA™ examination preparation course</t>
  </si>
  <si>
    <t>345 24 Ražošanas inženierzinības un vadība</t>
  </si>
  <si>
    <t>Produktu vadības svarīgākie aspekti ražošanas procesā</t>
  </si>
  <si>
    <t>Ražošanas procesu vadības pamati</t>
  </si>
  <si>
    <t>Interaktīvu e-kursu izstrāde ar CourseLab</t>
  </si>
  <si>
    <t>E-kursu izstrāde un uzturēšana Moodle e-mācību platformā</t>
  </si>
  <si>
    <t>Ražošanas procesu  risku pārvaldība</t>
  </si>
  <si>
    <t>10983, Prasmju uzlabošana darbam ar Windows Server 2016</t>
  </si>
  <si>
    <t>CompTIA Network+®</t>
  </si>
  <si>
    <t>Latvenergo AS</t>
  </si>
  <si>
    <t>Transporta un sakaru institūts AS</t>
  </si>
  <si>
    <t>SAF Tehnika AS</t>
  </si>
  <si>
    <t>HansaMatrix Innovation SIA</t>
  </si>
  <si>
    <t>Regula Baltija SIA</t>
  </si>
  <si>
    <t>lielais komersants</t>
  </si>
  <si>
    <t>vidējais komersants</t>
  </si>
  <si>
    <t>sīkais (mikro) un mazais komersants</t>
  </si>
  <si>
    <t xml:space="preserve">Latvenergo AS </t>
  </si>
  <si>
    <t xml:space="preserve">Regula Baltija SIA </t>
  </si>
  <si>
    <t>26.51 Mērīšanas, pārbaudes, izmēģināšanas un navigācijas instrumentu un aparātu ražošana</t>
  </si>
  <si>
    <t>Jānis Ozoliņš</t>
  </si>
  <si>
    <t>Informācijas un komunikācijas tehnoloģijas; Viedie materiāli, tehnoloģijas un inženiersistēmas</t>
  </si>
  <si>
    <t>Mūkusalas iela 41b, Rīga</t>
  </si>
  <si>
    <t>Pēteris Čaurs</t>
  </si>
  <si>
    <t>Uldis Zandbergs</t>
  </si>
  <si>
    <t>Jānis  Rozenbergs</t>
  </si>
  <si>
    <t>Jānis Judrups</t>
  </si>
  <si>
    <t>Liliju iela 29, Mārupe</t>
  </si>
  <si>
    <t>Imants Šķērstens</t>
  </si>
  <si>
    <t>Jurijs Oļeiņikovs</t>
  </si>
  <si>
    <t>Gundega Lazdāne</t>
  </si>
  <si>
    <t>Roberts Polis</t>
  </si>
  <si>
    <t>Jānis Koklačs</t>
  </si>
  <si>
    <t>Normunds Upenieks</t>
  </si>
  <si>
    <r>
      <t xml:space="preserve">lielais komersants, kura pēdējā pārskata gada peļņa pēc nodokļu nomaksas ir lielāka par 5 milj. </t>
    </r>
    <r>
      <rPr>
        <i/>
        <sz val="11"/>
        <color indexed="8"/>
        <rFont val="Calibri"/>
        <family val="2"/>
      </rPr>
      <t>EUR</t>
    </r>
  </si>
  <si>
    <t>IT Liepāja SIA</t>
  </si>
  <si>
    <t xml:space="preserve"> </t>
  </si>
  <si>
    <t>2016.08.22.-2016.08.26.</t>
  </si>
  <si>
    <t>2016.09.05.-2016.09.09.</t>
  </si>
  <si>
    <t>2016.10.24.-2016.10.28.</t>
  </si>
  <si>
    <t>2016.09.12.-2016.09.14.</t>
  </si>
  <si>
    <t>2016.09.12.-2016.09.16.</t>
  </si>
  <si>
    <t>2016.09.26.-2016.09.30.</t>
  </si>
  <si>
    <t>2016.09.19.-2016.09.23.</t>
  </si>
  <si>
    <t>2016.10.17.-2016.10.21.</t>
  </si>
  <si>
    <t>2016.10.03.-2016.10.07.</t>
  </si>
  <si>
    <t>2016.10.31.-2016.11.03.</t>
  </si>
  <si>
    <t>2016.10.04.-2016.10.06.</t>
  </si>
  <si>
    <t>2016.10.11.-2016.10.13.</t>
  </si>
  <si>
    <t>2016.10.10.-2016.10.14.</t>
  </si>
  <si>
    <t>2016.10.10.-2016.10.12.</t>
  </si>
  <si>
    <t>2016.10.11.-2016.10.14.</t>
  </si>
  <si>
    <t>2016.10.31-2016.11.04.</t>
  </si>
  <si>
    <t>2016.10.17.-2016.10.18.</t>
  </si>
  <si>
    <t>2016.10.25.-2016.10.26.</t>
  </si>
  <si>
    <t>IPC-7711/7721 Certified IPC Trainer (CIT)</t>
  </si>
  <si>
    <t>Tallinn Polytechnic School</t>
  </si>
  <si>
    <t>Andres Ojalill</t>
  </si>
  <si>
    <t>Lexel Fabrika SIA</t>
  </si>
  <si>
    <t>Vizulo SIA</t>
  </si>
  <si>
    <t xml:space="preserve">Lexel Fabrika SIA </t>
  </si>
  <si>
    <t xml:space="preserve">Vizulo SIA </t>
  </si>
  <si>
    <t>27.40 Apgaismes ierīču ražošana</t>
  </si>
  <si>
    <t>2016.11.07.-2016.11.08.</t>
  </si>
  <si>
    <t>%</t>
  </si>
  <si>
    <t>2016.11.07.-2016.11.11.</t>
  </si>
  <si>
    <t>Pärnu mnt 57, Tallinn</t>
  </si>
  <si>
    <t>HansaMatrix AS</t>
  </si>
  <si>
    <t xml:space="preserve">27.33 Elektroinstalāciju savienotājelementu ražošana
27.51 Elektriskās sadzīves aparatūras ražošana
46.43 Elektrisko mājsaimniecības ierīču vairumtirdzniecība
68.20 Sava vai nomāta nekustamā īpašuma izīrēšana un pārvaldīšana </t>
  </si>
  <si>
    <t>26.12 Elektronisko plašu ražošana
26.20 Datoru un perifēro iekārtu ražošana
26.30 Sakaru iekārtu ražošana</t>
  </si>
  <si>
    <t>2016.11.14.-2016.11.16.</t>
  </si>
  <si>
    <t>2016.11.21.-2016.11.25.</t>
  </si>
  <si>
    <t>2016.12.05.-2016.12.09.</t>
  </si>
  <si>
    <t>2016.12.20.-2016.12.21.</t>
  </si>
  <si>
    <t>IPC-610 Certified IPC Specialist (CIS)</t>
  </si>
  <si>
    <t>AS HansaMatrix</t>
  </si>
  <si>
    <t>2016.12.19.-2016.12.23.</t>
  </si>
  <si>
    <t>Mārcis Penka</t>
  </si>
  <si>
    <t>Campus Pārogre SIA</t>
  </si>
  <si>
    <t>Quality Jobs SIA</t>
  </si>
  <si>
    <t>HansaMatrix Ventspils SIA</t>
  </si>
  <si>
    <t>Akmeņu iela 72, Ogre</t>
  </si>
  <si>
    <t>STE Vikan SIA</t>
  </si>
  <si>
    <t>Volburg SIA</t>
  </si>
  <si>
    <t>Oskars Garda</t>
  </si>
  <si>
    <t>Ints Meijeris</t>
  </si>
  <si>
    <t>Juris Trošins</t>
  </si>
  <si>
    <t>2016.12.20.-2016.12.22.</t>
  </si>
  <si>
    <t>Viedie materiāli, tehnoloģijas un inženiersistēmas</t>
  </si>
  <si>
    <t>26.12 Elektronisko plašu ražošana
26.20 Datoru un perifēro iekārtu ražošana
26.30 Sakaru iekārtu ražošana
26.11 Elektronisko komponentu ražošana</t>
  </si>
  <si>
    <t>27.90 Citu elektroiekārtu ražošana
27.32 Citu elektronisko un elektrisko vadu un kabeļu ražošana</t>
  </si>
  <si>
    <t>26.12 Elektronisko plašu ražošana
26.11 Elektronisko komponentu ražošana</t>
  </si>
  <si>
    <t>Gints Plivna</t>
  </si>
  <si>
    <t>2016.12.12.-2016.12.16.</t>
  </si>
  <si>
    <t>2016.12.14.-2016.12.16.</t>
  </si>
  <si>
    <t>62.03 Datoriekārtu darbības pārvaldīšana
68.20 Sava vai nomāta nekustamā īpašuma izīrēšana un pārvaldīšana
71.2 Tehniskā pārbaude un analīze
77.1 Automobiļu iznomāšana un ekspluatācijas līzings</t>
  </si>
  <si>
    <t>35.11 Elektroenerģijas ražošana
35.14 Elektroenerģijas tirdzniecība
32.99 Citur neklasificēta ražošana
61 Telekomunikācija</t>
  </si>
  <si>
    <t>26.30 Sakaru iekārtu ražošana
26.3 Sakaru iekārtu ražošana
26.51 Mērīšanas, pārbaudes, izmēģināšanas un navigācijas instrumentu un aparātu ražošana
46.51 Datoru, to perifēro iekārtu un programmatūras vairumtirdzniecība</t>
  </si>
  <si>
    <t>46.52 Elektronisko ierīču, telekomunikāciju iekārtu un to daļu vairumtirdzniecība
47.99 Pārējā mazumtirdzniecība ārpus veikaliem, stendiem un tirgiem
62.01 Datorprogrammēšana
70.22 Konsultēšana komercdarbībā un vadībzinībās
71.20 Tehniskā pārbaude un analīze</t>
  </si>
  <si>
    <t> </t>
  </si>
  <si>
    <t>Māris Zunde</t>
  </si>
  <si>
    <t>IPC-A-610 Certified IPC Trainer (CIT)</t>
  </si>
  <si>
    <t>2016.11.01.-2016.11.04.</t>
  </si>
  <si>
    <t>Informācijas un komunikācijas tehnoloģijas; Viedie materiāli, tehnoloģijas un inženiersistēma</t>
  </si>
  <si>
    <t>2016.12.07.-2016.12.09.</t>
  </si>
  <si>
    <t>2016.12.05.-2016.12.06.</t>
  </si>
  <si>
    <t>Raitis Āboltiņš</t>
  </si>
  <si>
    <t>2017.01.23.-2017.0127.</t>
  </si>
  <si>
    <t>2017.01.23.-2017.01.27.</t>
  </si>
  <si>
    <t>2017.01.30.-2017.02.03.</t>
  </si>
  <si>
    <t>Kvalitātes, vides, energopārvaldības integrētā vadības sistēma</t>
  </si>
  <si>
    <t>850 Vides aizsardzība, 
345 24Ražošanas inženierzinības un vadība</t>
  </si>
  <si>
    <t>SIA Bureau Veritas Latvia</t>
  </si>
  <si>
    <t>Krustpils 35A, Rīga</t>
  </si>
  <si>
    <t>2017.01.06.; 
2017.02.14.-2017.02.16.</t>
  </si>
  <si>
    <t>Iveta Mežinska</t>
  </si>
  <si>
    <t>Dēļu iela 4, Rīga</t>
  </si>
  <si>
    <t>2017.02.07.-2017.02.09.</t>
  </si>
  <si>
    <t>2017.02.13.-2017.02.15.</t>
  </si>
  <si>
    <t>Elijas iela 7, Rīga</t>
  </si>
  <si>
    <t>2017.02.20.-2017.02.21.;
2017.03.15., 17., 22.</t>
  </si>
  <si>
    <t>Kārlis Apkalns</t>
  </si>
  <si>
    <t>2017.02.20.-2017.02.24.</t>
  </si>
  <si>
    <t>2017.02.06.-2017.02.10.</t>
  </si>
  <si>
    <t>2017.03.07.-2017.03.08.</t>
  </si>
  <si>
    <t xml:space="preserve">D70039GC10, Oracle Database 11g: OLAP Essentials </t>
  </si>
  <si>
    <t>D70064GC20, Oracle Database 11g: Administer a Data Warehouse</t>
  </si>
  <si>
    <t>D79232GC10, Oracle Database 12c: Data Guard Administration</t>
  </si>
  <si>
    <t>D80198GC10, Oracle Database: SQL and PL/SQL Fundamentals</t>
  </si>
  <si>
    <t>D84838GC10, Java SE 8 Programming</t>
  </si>
  <si>
    <t>Expert VHDL Design</t>
  </si>
  <si>
    <t>Xilinx Vivado Advanced STA and XDC</t>
  </si>
  <si>
    <t>20764, Administering a SQL Database Infrastructure</t>
  </si>
  <si>
    <t>20696, Administering System Center Configuration Manager and Intune</t>
  </si>
  <si>
    <t>20697-2, Windows 10 ieviešana un pārvaldība uzņēmumā</t>
  </si>
  <si>
    <t>3125, SUSE Linux Enterprise Server 12 attīstītā administrēšana</t>
  </si>
  <si>
    <t>20767, SQL datu noliktavas īstenošana</t>
  </si>
  <si>
    <t>3124, SUSE Linux Enterprise Server 12 administrēšana</t>
  </si>
  <si>
    <t>CPTE, Sertificēts ielaušanās testēšanas inženieris</t>
  </si>
  <si>
    <t>PRINCE2® Pamati</t>
  </si>
  <si>
    <t>SCRUM pamati kvalitatīva produkta realizācijai</t>
  </si>
  <si>
    <t>345 20 Projektu vadība</t>
  </si>
  <si>
    <t>Ganību Dambis 24a, Rīga</t>
  </si>
  <si>
    <t>Matthew Taylor</t>
  </si>
  <si>
    <t>Visa darbaspēka integrācija pārejai uz bezatlikuma tehnoloģiju pielietošanu ražošanā un loģistikā</t>
  </si>
  <si>
    <t>SIA Izaugsmes kvartāls</t>
  </si>
  <si>
    <t>34524 Ražošanas inženierzinības un vadība</t>
  </si>
  <si>
    <t>2017.03.
06., 13., 20.</t>
  </si>
  <si>
    <t>Karlīna Anna Rozenfelde</t>
  </si>
  <si>
    <t>AE Partner SIA</t>
  </si>
  <si>
    <t>2017.03.13.-2017.03.17.</t>
  </si>
  <si>
    <t>2017.03.16.-2017.03.17.</t>
  </si>
  <si>
    <t>Aldis Ērglis</t>
  </si>
  <si>
    <t>Vendon SIA</t>
  </si>
  <si>
    <t>2017.03.20.-2017.03.22.</t>
  </si>
  <si>
    <t>2017.03.27.-2017.03.28.</t>
  </si>
  <si>
    <t xml:space="preserve"> 61.90 Citi telekomunikācijas pakalpojumi</t>
  </si>
  <si>
    <t>27.12 Elektrosadales un kontroles iekārtu ražošana</t>
  </si>
  <si>
    <t>Ganību iela 1/3, Liepāja</t>
  </si>
  <si>
    <t>1. Vienkārša tīkla izveide
2. Vidēja izmēra komutēta tīkla izveide
3. Ethernet lokālie tīkli
4. Bezvadu lokālie tīkli (WLAN)
5. Maršrutēšanas funkciju apskats
6. Plaša apgabala tīkli (WAN)
7. Tīkla vides pārvaldība</t>
  </si>
  <si>
    <t>1.Tīkla elementu stiprināšana izmantojot  Cisco Configuration Professional
2.Administrēšanas pieejas drošība Cisco maršrutētājam
3.AAA konfigurēšana uz Cisco maršrutētājiem un komutatoriem lietojot Cisco Secure ACS
4.Datu plaknes drošības konfigurēšana otrā līmeņa komutatoriem
5.ACL lietošana ieviešot draudu lokalizācijas stratēģiju
6.Ciso IOS Zone ugunsmūru ieviešana
7.Cisco IOS IPS konfigurēšana
8.Site-to-Site IPsec VPNs konfigurēšana
9.SSL VPN konfigurēšana uz Cisco ASA iekārtas izmantojot Cisco ASDM</t>
  </si>
  <si>
    <t>1. Drošības pamati
2. Drošības draudi
3. Iekšējo sistēmu un servisu nocietināšana
4. Tīklu savienojumu sistēmu un servisu nocietināšana
5. Tīkla komunikāciju nodrošināšana
6. Tīmekļa aplikāciju drošība
7. Publisko atslēgu infrastruktūras (PKI) pārvaldība
8. Sertifikātu pārvaldība
9. Organizācijas drošības politikas ieviešana
10. Drošības infrastruktūras novērošana
11. Drošības incidentu pārvaldīšana</t>
  </si>
  <si>
    <t>1.Servisa nodrošinātāja sasaiste ar BGP
2.Servisa nodrošinātāja tīkla paplašināšana 
3.BGP optimizēšana un drošiba
4.Multicast pārskats 
5.Iekšdomeinu un starpdomeinu Multicast maršrutēšana 
6.Servisa nodrošinātāja IPv6 Transition ieviešanas
7.Praktisko darbu laboratorijas</t>
  </si>
  <si>
    <t>1.Pirmie soļi Linux
2.Palīdzības atrašana un izmantošana
3.Linx failu sistēmas vadība
4.Darbs ar Linux čaulu un komandrindu
5.Linux administrēšana ar YaST
6.Lietotāju, grupu un tiesību vadība
7.Linux teksta redaktoru izmantošana
8.Programmatūras vadība ar RPM</t>
  </si>
  <si>
    <t>1. Vidēja izmēra komutējama tīkla izveide
2. Vidēja izmēra maršrutējama tīkla izveide
3. Viena apgabala OSPF ieviešana
4. EIGRP ieviešana
5. Piekļuves vadības saraksti (ACL)
6. Adrešu apgabala vadība
7. LAN paplašināšana par WAN</t>
  </si>
  <si>
    <t>1. Problēmu novēršanas metodoloģijas ieviešana
2. Problēmu novēršanas uzsākšanas jautājumi
3. Iekārtu un ierīču dziņu problēmu novēršana
4. Problēmu novēršana attālinātajiem datoriem
5. Tīkla savienojumu problēmu novēršana
6. Grupu politikas problēmu novēršana
7. Lietotāju uzstādījumu problēmu novēršana
8. Attālināto savienojumu problēmu novēršana
9. Resursu pieejas domēnam problēmu novēršana
10. Resursu pieejas ārpus domēna lietotājiem problēmu novēršana
11. Lietotņu problēmu novēršana
12. Windows 10 uzturēšana
13. Datu un operētājsistēmas atjaunošana</t>
  </si>
  <si>
    <t>1. Ieviešana un pārvaldība Windows Server 2012
2. Ievads Aktīvās direktorijas domēnu pārvaldībā
3. Aktīvās direktorijas domēnu servisu objektu pārvaldība 
4. Aktīvās direktorijas domēnu servisu administrēšanas automatizācija
5. IPv4 ieviešana
6. DHCP ieviešana
7. DNS ieviešana
8. Ipv6 ieviešana
9. Lokālo noliktavu ieviešana
10. Failu un printēšanas servisu ieviešana
11. Grupu politikas ieviešana
12. Windows Servers grupu politikas objektu drošība
13. Server Virtualization ieviešana ar Hyper-V</t>
  </si>
  <si>
    <t>1. Sarežģītu ilustrāciju izveide
2. Sarežģītu ilustrāciju uzlabošana
3. Rastra grafikas pārveidošana vektorgrafikā
4. Īpašu efektu izveidošana
5. Darbs ar diagrammām
6. Darbs ar mainīgajiem
7. Dokumentu izvade
8. Grafisko objektu eksportēšana tīmeklim un mobilajām iekārtām</t>
  </si>
  <si>
    <t>1.Tīkla arhitektūra uzņēmumiem 
2.Enterprise Campus projektēšana
3.Padziļinātā adresēšanas un maršrutēšanas projektēšana 
4.WAN Servisu padziļinātie projektēšanas nosacījumi 
5.Uzņēmuma Datu Centra projektēšana 
6.E-komercijas moduļa projektēšana, 
7.SAN projektēšanas nosacījumi
8.SAN projektēšanas nosacījumi un drošības servisu projektēšana 
9.IPsec un SSL VPN projektēšana
10.IP Multicast projektēšana 
11.Tīkla pārvaldības iespējas ar Cisco IOS Software</t>
  </si>
  <si>
    <t>1. Bezvadu tehnoloģiju attīstības hronoloģija
2. Mobilo tehnoloģiju attīstība 2G-4G
GSM, UMTS, LTE
3. Bezvadu tehnoloģijas WiFi
IEEE 802.11a/b/g/n standarti
WiFi kadrs un saistošie protokoli
4. WFi tīkla arhitektūra un topoloģijas
P-P, P-MP
5. WiFi tīkla elementi un iekārtas
AP, Brridge, Repeater
Antenas, savienotāji, kabeļi, dalītāji, filtri
6. Mēraparatūra bezvadu tīkla mērījumiem (mēraparatūras demonstrācijas)</t>
  </si>
  <si>
    <t>1. Novērtēt riskus piekļūstot informācijai
2. Veidot informācijas nodrošināšanas dzīves cikla 
3. Analizēt draudus skaitļošanas un tīkla vidēs
4. Drošas skaitļošanas un tīkla vides projektēšana
5. darbība drošas skaitļošanas un tīkla vidēs:
6. Novērtēt drošības stāvokli kopējā riska pārvaldības ietvarā 
7. Kiberdrošības izpētes informācijas uzkrāšana
8. Kiberdrošības izpētes informācijas analīze
9. Atbildes un Kiberdrošības incidentiem
10. Kiberdrošības incidentiem izpēte
11. Drošas skaitļošanas un tīkla vides auditēšana</t>
  </si>
  <si>
    <t>1.Radio frekvenču tehnoloģijas
2.IEEE 802.11 standarts un regulējums
3.Protokoli un iekārtas
4.Tīklu ieviešana
5.Tīklu drošība
6.RF vietu izpētes pamati</t>
  </si>
  <si>
    <t>1.Ievads servisa orientētā arhitektūrā
2.Darba sākšana ar Composite Applications 
3.Composite Application pārvaldība un uzraudzība
4.Darbs ar datiem
5.JMS un JDBC adaptera izmantošana
6.Ievads BPEL
7.Citas BPEL aktivitātes
8.Composite Applications apstrādes kļūdas
9.Ievads Human tasks
10.Ievads Business Rules
11.SOA Composite Applications testēšana
12.Drošības servisi un Composite Applications
13.Biznesa notikumu projektēšana un pārvaldība
14.Composite Applications uzraudzība ar sensoriem un Oracle BAM
15.Oracle BPM, pārvaldība un SOA Suite</t>
  </si>
  <si>
    <t>1.Ievads
2.Datu iegūšana, izmantojot SQL SELECT komandu
3.Datu atlase un šķirošana
4.Viena ieraksta funkciju izmantošana, rezultāta modificēšanai
5.Konvertēšanas funkcijas un kondicionālas izteiksmes
6.Apvienotu datu attēlošana, izmantojot grupēšanas funkcijas
7.Datu attēlošana no vairākām tabulām
8.Apakšvaicājumu izmantošana uzdevumu risināšanai
9.SET operatora izmantošana
10.Tabulu pārvaldīšana izmantojot DML uzstādījumus
11.Ievads datu definēšanas valodās 
12.Ievads datu vārdnīcas skatījumos 
13.Sēriju, indeksu un sinonīmu veidošana
14.Skatījumu veidošana
15.Kopu operatoru izmantošana
16.Datu atlase, izmantojot apakšvaicājumus
17.Manipulēšana ar datiem, izmantojot apakšvaicājumu
18.Lietotāju piekļuves kontrole
19.Manipulēšana ar datiem
20.Datu pārvalde dažādās laika zonās</t>
  </si>
  <si>
    <t>1.Ievads Java veiktspējas skaņošanā
2.JVM un veiktspējas apskats
3.Operāciju sistēmas veiktspējas apskats
4.JVM monitorēšana
5.Veiktspējas profilēšana
6.Garbage Collection shēma
7.Garbage Collection skaņošana
8.Valodas līmeņa faktori un Garbage Collection
9.Veiktspējas skaņošana valodas līmenī</t>
  </si>
  <si>
    <t>1.Ievads par Oracle VM ar Oracle VM Server for x86
2.Plānošana un instalēšana
3.Serveru un tīklu pārvaldība
4.Serveru kopa un repozitoriji
5.Virtuālo mašīnu pārvaldība</t>
  </si>
  <si>
    <t>1.Ievads
2.Pamata regulēšanas diagnostika
3.Automātiskā darba slodzes repozitorija (AWR) izmantošana
4.Veiktspējas problēmu jomu definēšana
5.Rādītāju un brīdinājumu izmantošana
6.Bāzlīniju izmantošana
7.Uz AWR balstīto rīku izmantošana
8.Reālā laika datu bāzes darbības uzraudzība
9.Programmu monitorēšana
10.Problēmu SQL paziņojumu identificēšana
11.Optimizātora ietekmēšana
12.SQL operāciju izmaksu samazināšana
13.SQL veiktspējas analizatora izmantošana
14.SQL veiktspējas pārvaldība
15.Datu bāzes Replay izmantošana
16.Shared pool skaņošana
17.Buferu keša skaņošana
18.PGA un pagaidu vietas skaņošana
19.Automātiskā atmiņa
20.Veiktspējas skaņošanas kopsavilkums ar Waits</t>
  </si>
  <si>
    <t>1.Ievads
2.Ievads SQL skaņošanā
3.Aplikācijas trasēšanas rīku izmantošana
4.Pamata skaņošanas metodes
5.Optimizātora pamati
6.Izpildes plānu izveidošana un attēlošana
7.Izpildes plānu interpretācija un uzlabojumi
8.Optimizātors: tabulas un indeksa piekļuves ceļi
9.Optimizātora Join operatori
10.Citi Optimizātora operatori
11.Ievads Optimizātora statistikas jēdzienos
12.Bind mainīgo izmantošana
13.SQL plāna vadība</t>
  </si>
  <si>
    <t>1.Ievads
2.Ievads Oracle Datubāzes vidē
3.SQL Developer izmantošana
4.Sākam strādāt ar Oracle SQL
5.Tabulu apvienošana vienā vaicājumā
6.Tabulu izveide un pārvalde
7.Citu Oracle datubāzes objektu izveide un pārvalde
8.Oracle Datubāzes DML un DDL teikumu paplašinājumi
9.Lietotāju piekļuves kontrolēšana</t>
  </si>
  <si>
    <t>1.Ievads
2.Web lietojumu pamati
3.JavaScript pamati
4.HTML5 and JavaScript kombinēšana Web lietojumos
5.JavaScript API (Programmu Interfeiss)
6.Web lietojumu datu struktūras
7.Lietojumu stilu pievienošana CSS3 un JavaScript
8.Attīstīts JavaScript
9.AJAX and WebSocket
10.Lietojumu izstrāde ar jQuery</t>
  </si>
  <si>
    <t>1. Datu komunikāciju pamati
2. Datu komunikāciju modeļi
3. Datu komunikāciju paņēmieni
4. Tīkla topoloģijas
5. Tīkla paveidi
6. Datu pārraides vides
7. Tīkla iekārtas
8. Tīkla protokoli
9. WAN tīklu tehnoloģijas un protokoli
10. Tīkla operētājsistēmas un tīkla servisi
11. Konverģentā tīkla tehnoloģijas
12. Tīkla drošība</t>
  </si>
  <si>
    <t>1. Metodoloģijas apstiprināšana tīkla izstrādei
2. Tīkla strukturēšana un organizēšana moduļos
3. Pamatu un datu centru tīklu izstrādāšana
4. Attālinātas pieslēgšanās izstrāde
5. IP adresēšanas un izvēlēto maršrutēšanas protokolu izstrādāšana
6. Tīkla drošības risinājumu izvērtēšana
7. Balss tīklošanas apsvērumu identificēšana
8. Bezvadu tīklošanas apsvērumu identificēšana
9. Tīkla izstrādes ieviešana un darbība</t>
  </si>
  <si>
    <t>1. IPv6  vajadzības  pamatojums
2. IPv6  īpašību un labumu izvērtējums
3. Tirgus tendenču izprašana
4. Izpratne par  IPv6  adrešu arhitektūra
5. IPv6 galvenes formāta  apraksts
6. IPv6 iespējamība uz vietnes
7. IPv6 iespējamība uz  Cisco maršrutētājos
8. ICMPv6 izmantošana un  kaimiņu atklāšana
9. IPv6 problēmu novēršana
10. IPv6 mobilitāte
11. DNS apraksts IPv6 vidē
12. Izpratne par  DHCPv6 darbību
13. QoS atbalsta izpratne IPv6 vidē
14. Cisco IOS programmatūras īpašību lietošana
15. RIPng maršrutēšana
16. OSPFv3 izskatīšana
17. integrēto  IS-IS izskatīšana
18. EIGRP izskatīšana priekš  IPv6
19. MP-BGP izpratne
20. Uz IPv6  politikas bāzētas arhitektūra konfigurēšana
21. FHRP konfigurēšana priekš IPv6
22. Maršruta pārdalīšanas konfigurēšana
23. Multiraides ieviešana IPv6 tīklā
24. IPv6 MLD izmantošana
25. Dual-Stack ieviešana
26. IPv6 tunelēšanas mehānisma apraksts
27. IPv6 ACLs konfigurēšana
28. IPsec, IKE, un VPNs izmantošana
29. Drošības jautājumu aplūkošana  IPv6 pārejas  vidē
30 IPv6 drošības prakses izpratne
31. Cisco IOS ugunsmūra  konfigurēšana  priekš IPv6
32. IPv6 adrešu piešķiršanas izskatīšana
33. IPv6 daudzmāju jautājuma izpratne
34. IPv6 uzņēmuma izvietošanas stratēģijas identificēšana
35. IPv6 pakalpojuma sniedzēja izvietošanas identificēšana
36. IPv6 atbalsta izpratne MPLS
37. Izpratne par  6VPE
38. IPv6 platjoslas piekļuves pakalpojuma izpratne</t>
  </si>
  <si>
    <t>1.Strukturētā kabeļu tīkla uzbūve un elementi
2.Ethernet tehnoloģijas pamati
3.Tīkla iekāru elektrobarošana, PoE, UPS
4.LAN aktīvais tīkla aprīkojums (risinājumi izmantojot LAN tīklu)
5.Mēraparatūra strukturētā kabeļu tīkla sertificēšanai
6.Praktiskais darbs - LAN tīkla projekts (projekta izstrāde un prezentēšana)</t>
  </si>
  <si>
    <t>1.Optiskās pārraides pamatprincipi
2.Optiskas sistēmas elementi
3.Sistēmas darbības dīkstāves samazināšanas metodes
4.Standartu prasības optiskai šķiedrai un kabeļiem
5.Standartos lietotie termini
6.Optisku līniju parametri, to mērīšana un pārbaude
7.Optisku konektoru tīrīšana
8.Optiska savienojuma budžets
9.Dispersija, dispersijas cēloņi un ietekme uz pārraidi
10.Dispersijas kompensācija
11.Aktīvas un pasīvas optiskas iekārtas
12.Optiski raidītāji un uztvērēji
13.MSA optiskie moduļi,  to veidi un parametri
14.Šķiedras kapacitāte palielināšanas veidi
15.Pasīva optiska tīkla (PON) standarti un elementi
16.Jaunas paaudzes PON
17.WDM iedalījums
18.WDM sistēmas sastāvdaļas
19.Būtiskas prasības CWDM/DWDM sistēmu elementiem
20.WDM  ITU-T un tirgus parametri
21.Ārēja un tieša modulācija
22.Pārskaņojami raidītāji
23.Koherenta pārraide</t>
  </si>
  <si>
    <t>1.Tīkla un maršrutēšanas pamata koncepcijas 
2.EIGRP ieviešana
3.OSPF ieviešana
4.Konfigurācija un izplatīšana (Redistribution)
5.Ceļa (Path) kontroles ieviešana 
6.Uzņēmuma interneta pievienošanas nodrošināšana 
7.Maršrutētāji un maršrutēšanas protokolu pastiprināšana 
8.Praktisko darbu laboratorijas</t>
  </si>
  <si>
    <t>1. Cisco ASA produktu kopums
2. Cisco ASA Identity ugunsmūris
3. Cisco ASA FirePOWER (SFR) modulis
4. Cisco ASA Cloud Web Drošības integrācija 
5. Cisco ASA klāsteris</t>
  </si>
  <si>
    <t>1.Drošas projektēšanas principi 
2.Tīkla infrastruktūras aizsardzības ieviešana 
3.NAT on Cisco IOS un Cisco ASA ieviešana
4.Apdraudējumu kontroles ieviešana Cisco ASA
5.Apdraudējumu kontroles ieviešana Cisco IOS Software</t>
  </si>
  <si>
    <t>1. Informācijas drošības vadīšana
2. Informācijas risku vadība
3. Informācijas drošības programmu izstrāde
4. Informācijas drošības programmu ieviešana
5. Informācijas drošības programmu pārvaldība
6. Negadījumu vadība un atbildība</t>
  </si>
  <si>
    <t>1.Multi protokolu Label komutēšana 
2.MPLS Datu plūsmas inženierija 
3.QoS Servisa nodrošinātāja tīklā
4.QoS klasifikācija un iezīmēšana 
5.QoS Sastrēgumu pārvaldība un izvairīšanās no tiem 
6.QoS datu plūsmas uzraudzība un veidošana</t>
  </si>
  <si>
    <t>1. Pamatkoncepti un tīklu projektēšana
2. Campus tīkla arhitektūra
3. Savienotā koka (Spanning Tree) ieviešana
4. Inter-VLAN maršrutēšanas konfigurēšana
5. Augstas pieejamības tīkla ieviešana
6. First Hop Redundancy ieviešana
7. Campus tīkla drošība</t>
  </si>
  <si>
    <t>1. Problēmu novēršanas rīki un metodoloģija
2. problēmu novēršana SECHNIK Networking Ltd.
3. Problēmu novēršana TINC Garbage Disposal Ltd
4. Problēmu novēršana  PILE Forensic Accounting Ltd
5. Problēmu novēršana POLONA bankā Ltd
6. Problēmu novēršana  RADULKO Transport Ltd</t>
  </si>
  <si>
    <t>1.  Ievads
2.  Virtuāls datu centrs
3.  Virtuālo mašīnu veidošana
4.  VMware vCenter serveris
5.  Virtuālo tīklu konfigurēšana un vadība
6.  Virtuālās datu glabātuves konfigurēšana un vadība
7.  Virtuālo mašīnu vadība
8.  Resursu vadība un monitorings
9.  Augstas pieejamības un kļūdas pielaide
10.  Paplašināmība
11.  vSphere atjauninājumu vadība un saimnieka (host) uzturēšana 
12.  VMware komponenšu instalēšana</t>
  </si>
  <si>
    <t>1.Ievads
2.vSphere drošība
3.VMware resursu pārvaldība
4.Darbības virtuālajā vidē
5.Tīkla  mērogojamība
6.Tīkla optimizācija
7.Datu glabātuves mērogojamība
8.Datu glabātuves optimizācija
9.CPU optimizācija
10.Atmiņas optimizācija
11.Virtuālo mašīnu un klastera optimizācija
12.Saimnieka (Host) un vadības mērogojamība</t>
  </si>
  <si>
    <t>1. VoIP un IPTV tehnoloģiju attīstība:
1.1. Kanālu un pakešu komutāciju tīkli
1.2. IP tīklu darbības principi un iekārtas – IP adresācija, komutatori un maršrutētāji
1.3. Analogie telefoni, analogās un ciparu centrāles
1.4. Balss pārraides tehnoloģijas (POTS, ISDN, GSM, SIP, H.323)
1.5. Televīzori, analogās un ciparu televīzijas tehnoloģijas
1.6. Televīzijas pārraides tehnoloģijas (PAL, NTSC, SECAM, DVB un IPTV/OTT)
2. Apraides un straumēšanas tehnoloģijas:
2.1. Ciparu radio tehnoloģijas - DAB Eurteka 147
2.2. Ciparu telefonijas tehnoloģijas – SIP, IAX, H.323
2.3. Ciparu televīzijas tehnoloģijas - DVB zemes, satelīta, kabeļa, mobilā un hibrīdā
2.4. Video un audio straumēšanas tehnoloģijas - MPEG-TS, RTSP/RTP, IGMP, u.c.
3. Video un audio kodēšanas principi:
3.1. Balss kodēšanas principi PCM G.711
3.2. Video kodēšanas principi MPEG
3.3. Audio un video kodētāji un konteineri
4. VoIP un IPTV aprīkojums (aparatūra un programmatūra):
4.1. SIP telefons un SIP PBX
4.2. IPTV galvstacija (HE) un dekoderis (STB)
4.3. DTMF telefona uzbūve un darbības principi
4.4. TV un dekodera uzbūve un darbības principi
5. VoIP un IPTV pakalpojumi:
5.1. IPTV pakalpojumi – CF, CW, CT
5.2. IPTV pakalpojumi – EPG, VoD, DVR
6. VoIP un IPTV tīkla risinājumi:
6.1. VoIP tīkla risinājuma piemēri
6.2. IPTV tīkla risinājuma piemēri
7. VoIP un IPTV pakalpojumu nodrošināšana un kvalitātes mērījumi</t>
  </si>
  <si>
    <t>1. Ievads
2. Cilvēka uztvere
3. Video kompresija
4. Video pārraide
5. Video attēlošanas
6. Kvalitātes novērtēšana
7.Video un audio konvertēšana izmantojot ffmpeg (GUI un CLI)
8. Video straumēšana
9. Video kvalitātes novērtēšana</t>
  </si>
  <si>
    <t>1.Ievads 
2.Pamata kompetences
3.Biznesa analīzes plānošana un uzraudzība
4.Prasību analīze un vadības process
5.Biznesa vajadzību definēšana
6.Risinājuma izstrāde
7.Gatavošanās sertifikācijai</t>
  </si>
  <si>
    <t>1. Ievads un produktu vadības svarīgākie elementi ražošanas procesā
Produktu vadība šodien un produktu vadības vēsture
Kas ir produkts?
Kas ir produktu vadība?
Klasiskas produktu vadības lomas?
Svarīgākie aspekti ražošanas procesā
2. Produktu vadības dzīves cikla ietvars ražošanas procesā:
Ievads produktu vadības dzīves cikla ietvarā un procesu grupās
Pamati
Ieceres fāze
Plānošanas fāze
Izstrādes fāze
Kvalifikācijas fāze
Uzsākšanas fāze
Piegādes fāze
Atvaļināšanas fāze
3. Galvenie produktu vadības rīki ražošanas procesā pēc produkta dzīves cikla fāzes:
Ieceres fāzes rīki
Plānošanas fāzes rīki
Izstrādes fāzes rīki
Kvalifikācijas fāzes rīki
Uzsākšanas fāzes rīki
Piegādes fāzes rīki
Atvaļināšanas fāzes rīki</t>
  </si>
  <si>
    <t>1. Ievads ražošanas procesu vadībā
2. Vajadzību un vēlmju noteikšana
3. Ražošanas procesu plānošana
4. Piegādes vadības plāna izstrāde
5. Ražošanas procesu kvalitātes vadība</t>
  </si>
  <si>
    <t>1. Ievads, programmas izmantošanas mērķi un izstrādāto materiālu piemēri;
2. Jaunu moduļu izstrāde, vienkāršu kursa elementu izmantošana;
3. Sarežģītāku elementu izmantošana;
4. Kursa elementu noformēšana, izskata un parādīšanās iestatījumi;
5. Interaktīvu moduļu izstrāde;
6. Programmēšanas koda izmantošana;
7. Vienota noformējuma veidošana e-mācību modulī;
8. E-mācību moduļa publicēšana un izmantošana mācību procesā e-studiju sistēmā.</t>
  </si>
  <si>
    <t>1. Ievads par Moodle e-mācību platformu
2. Satura pievienošana un vadīšana
3. Forumu, čata un dialogu izmantošana
4. Testi un zināšanu novērtēšana 
5. Uzdevumu izstrāde
6. Vārdnīcas
7. Viki
8. Novērtējumu grāmata - izstrāde
9. Aptaujas un izvēles - izstrāde
10. Moodle e-kursa pārvaldība</t>
  </si>
  <si>
    <t>1. Risku pārvaldības pamati
2.Pārskats par ražošanas procesu risku pārvaldību
3.Risku pārvaldības plānošana
4.Risku identificēšana
5.Kvalitatīvā risku analīze
6.Risku atbildības plāna izstrāde
7.Risku monitorings un kontrole
8.Risku pārvaldība uzņēmuma līmenī</t>
  </si>
  <si>
    <t>1.  Windows Server 2016 instalēšana un konfigurēšana
2.  Hyper-V ieviešana
3. Direktorija pakalpojumu ieviešana
4. AD FS ieviešana
5. Windows Server 2016 glabātavu optimizācija  un pārvaldība
6. Drošas pieejas datiem ieviešana lietotājiem un ierīcēm
7. Tīkla pakalpojuma ieviešana
8. Attālinātās piekļuves ieviešana
9. Kļūmjpārlēces grupēšanas ieviešana
10. Kļūmjpārlēces grupēšanas ieviešana ar Hyper-V
11. Datu atjaunošana Windows Server 2016</t>
  </si>
  <si>
    <t>1. Tīkla teorija
2. Tīkla komunikācijas metodes
3. Tīkla datu piegāde
4. Tīkla vide un aparatūra
5. Tīklu ieviešana
6. TCP/IP tīkli
7. TCP/IP servisi
8. LAN infrastruktūra
9. WAN infrastruktūra
10.Tīkla drošība
11. Attālināti tīkli
12. Atjaunošana pēc katastrofas
13. Tīkla datu glabāšana
14. Tīkla operacionālās sistēmas
15. Tīkla pārvaldība
16. Tīkla problēmu risināšana</t>
  </si>
  <si>
    <t>Lodēšana</t>
  </si>
  <si>
    <t>Pārskats par standartu ISO 9001:2015, ISO 14001:2015, ISO 50001:2011, OHSAS 18001:2007 (ISO 45001) prasībām. Izmaiņas. Integrētas vadības sistēmas (IVS) veidošanas nepieciešamība. Organizācijas procesu identifikācija. IVS vadības modeļa izveide. IVS iekšējais audits un vadības pārskats. IVS pilnveide.</t>
  </si>
  <si>
    <t>1. Examining the Role of Oracle OLAP within the Oracle BI / DW Platform
2. Understanding the Dimensional Model
3. Building OLAP Cubes
4. Examining Cube-Organized Materialized Views (Cube MVs)
5. Creating Calculated Measures
6. Using SQL to Query Oracle OLAP Cubes
7. Enhancing Analytic Content
8. Using Ad Hoc Query and Reporting Tools Against OLAP Data
9. Implementing Cube Security
10. Designing Cubes for Performance and Scalability
11. Examining Performance Tuning</t>
  </si>
  <si>
    <t>1.Introduction to Development Tools , Oracle SQL Developer, Enterprise Manager , Sample Schemas used 
2.Data Warehouse Design
3. Data Warehouse Tuning Considerations
4 Partitioning Basics
5.Parallelism Concepts
6.Parallel Operations in Data Warehouses
7.ETL: Extraction and Transportation
8.ETL: Loading
9. ETL: Transformation
10.Materialized Views
11.Refreshing Materialized Views
12. Working With Dimensions
13. Query Rewrite
14. Using the SQL Access Advisor, Compression, and Resumable Sessions</t>
  </si>
  <si>
    <t>1.Ieskats Oracle Data Guard 
2.Physical Standby datubāzes veidošana izmantojot SQL un RMAN komandas
3.Pārskats par Data Guard Broker
4.Data Guard Broker konfigurācijas veidošana 
5.Physical Standby datubāzes veidošana izmantojot Enterprise Manager Grid Control
6.Logical Standby datubāzes veidošana
7.Snapshot Standby datubāzes veidošana un pārvaldība
8.Oracle Active Data Guard izmantošana
9.Datu aizsardzības režīmu konfigurēšana
10.Lomu pārejas piemērošana
11.Flashback datubāzes izmantošana Data Guard konfigurācijā
12.Fast-Start kļūmjpārlēces iespējošana
13.Klienta savienojamības pārvaldība
14.Rezerves kopiju veidošana un atjaunošana ņemot vērā Oracle Data Guard konfigurāciju 
15.Datubāzu atjaunināšana un pielabošana Data Guard konfigurēšanā
16.Data Guard konfigurācijas monitorēšana
17.Data Guard konfigurācijas optimizācija</t>
  </si>
  <si>
    <t>1. Ievads
2. Datu izgūšana izmantojos SQL SELECT Statement
3. Ierobežoti un kārtoti dati
4. Vienas rindas funkciju izmantošana izvades pielāgošanai 
5. Pārveidošanas funkcijas un nosacījuma izteiksmes 
6. Agregēti dati izmantojot  grupēšanas funkcijas
7. Datu parādīšana no vairākām tabulām
8. Apakšvaicājumu izmantošana, lai atrisinātu vaicājumus 
9. SET operatori
10.Datu manipulēšana
11. DDL paziņojumi lai izveidotu un pārvaldītu tabulas
12. Citi shēmu objekti 
13. Ievads PL/SQL
14. PL/SQL identifikatori
15. izpildāmu paziņojumu rakstīšana 
16. Sadarbība ar Oracle Server
17. Kontroles struktūras
18. Kompozītu datu tipu izmantošana 
19. Nepārprotami kursori
20. Izņēmumu apstrāde
21. Iekļautās procedūras un funkcijas</t>
  </si>
  <si>
    <t>1. Java platformas apskats 
2. Java sintakse un klašu pārskats
3. Iekapsulēšana un subklasēšana (Encapsulation and Subclassing)
4. Overriding metodes, polimorfisms un statiskās klases
5. Abstraktās un iegultās klases
6. Interfeisi un Lambda izteiksmes
7. Kolekcijas un Generics
8. Kolekciju plūsmas un filtri
9. Iebūvētie Lambda funkcionālie interfeisi
10. Lambda Operācijas
11. Izņēmumi  un apstiprinājumi
12. Java datuma/laika API
13. I/O pamati
14. Faila I/O (NIO.2)
15. Konkurence
16. Dakšas-savienojuma ietvars
17. Paralēlās plūsmas
18. Datubāžu aplikācijas ar JDBC
19. Lokalizācija</t>
  </si>
  <si>
    <t>1. RTL Synthesis and Synchronisation 
2. Introduction to VHDL 2008 (Design) 
3. Writing Readable Designs 
4. Writing for Synthesis 
5. Writing For Re-Use 
6. Advanced Coding Styles 
7. Finite State Machine Synthesis</t>
  </si>
  <si>
    <t>XILINX VIVADO ADVANCED STA AND XDC:
• Accessing the Design Database 
• Lab 3: Vivado IDE Database 
• Static Timing Analysis and Clocks 
• Lab 4: Vivado IDE Clocks 
• Inputs and Outputs 
• Timing Exceptions 
• Lab 5: I/O and Timing Exceptions 
• Advanced Timing Analysis 
• Advanced I/O Interface Constraints 
• Lab 6: Advanced I/O Timing 
• Scripting Using Project-Based and/or Non-Project Batch Flows 
• Lab 7: Scripting in the Project-Based or Non-Project Batch Flow 
EMBEDDED SYSTEMS DESIGN: 
• IP Integrator and the PS Configuration Wizard 
• Lab 1: Hardware Construction using the Vivado IP Integrator Tool 
• Introduction to AXI 
• Interrupts 
• Adding Hardware to an Embedded Design 
• Lab 3: Adding IP to a Hardware Design 
• Designing a Custom Peripheral 
• Adding Custom IP to the Embedded System 
• Lab 9: SRL and DSP Inference – Evaluate the implementation results of a design that uses asynchronous resets and infers more dedicated hardware resources when resets are selectively removed from the design.</t>
  </si>
  <si>
    <t>1. SQL Server drošība
2. Servera un datubāžu lomu piešķiršana
3. Lietotāju autorizācija resursu piekļuvei
4. Datu aizsardzība ar šifrēšanu un auditēšanu
5. Atjaunošanas modeļi un rezervju stratēģijas
6. SQL Server datubāžu dublēšana
7. SQL Server 2016 datubāžu atjaunošana
8. SQL Server pārvaldības automatizācija
9. SQL Server Agent drošības konfigurēšana
10. SQL Server uzraudzība ar  brīdinājumiem un paziņojumiem 
11. Ieskats SQL Server pārvaldībā izmantojot PowerShell
12. Trasēšanas piekļuve SQL Server ar paplašinātajiem notikumiem
13. SQL Server uzraudzība
14. SQL Server problēmu novēršana
15. Datu importēšana un eksportēšana</t>
  </si>
  <si>
    <t>1.Darbavirsmu un ierīču pārvaldība uzņēmumā
2.Infrastruktūras sagatavošana darbavirsmas atbalstam un iekārtu pārvaldība
3.Klientu izvietošana un pārvaldība
4.Inventāra pārvaldīšana datoriem un lietotnēm
5.Lietotņu izvietošana un pārvaldība
6.Mobilo ierīču pārvaldība integrējot Windows Itune ar Configuration Manager
7.Programmatūras atjauninājumu uzturēšana datoru pārvaldībai
8.Galapunkta aizsardzības ieviešana datoru pārvaldībai
9.Atbilstības un drošas pieejas datiem pārvaldība
10.Klienta stāvokļa, barošanas pārvaldība un attālinātās pieejas administrēšana
11.Configuration Manager vietnes un vietņu sistēmas</t>
  </si>
  <si>
    <t>1. Darbavirsmu un ierīču pārvaldīšana uzņēmuma vidē
2. Windows 10 uzņēmuma darbvirsmu izvietošana 
3. Llietotāju profilu un lietotāju stāvokļu virtualizācijas pārvaldīšana
4.  Windows 10 identitātes un pierakstīšanās pārvaldīšana
5. Darbavirsmas un lietotņu uzstādījumu pārvaldība izmantojot  grupu politiku
6. Piekļūšanas datiem Windows bāzētām ierīcēm pārvaldīšana
7. Attālinātās piekļuves risinājumu pārvaldīšana
8.  Klienta Hyper-V konfigurācija un pārvaldība
9. Windows 10 ierīču izmantošanas pārvaldība izmantojot Microsoft mobilitātes risinājumus 
10. Darbavirsmas un mobilo klientu pārvaldība izmantojot Microsoft Intune 
11. Atjauninājumu un galapunktu aizsardzības pārvaldība izmantojot Microsoft Intune
12. Pieeja lietotnēm un resursiem izmantojot Microsoft Intune</t>
  </si>
  <si>
    <t>1. Identitātes un drošība 
2. Attīstīta tīkla konfigurēšana 
3. Glabātuvju vadība 
4. Novērošana un problēmu risināšana 
5. Attīstīta sistēmas administrēšana 
6. Tīkla servisi 
7. Čaulas skripti</t>
  </si>
  <si>
    <t>1. Ievads Dadtu noliktavas īstenošanā
2. Datu noliktavas infrastruktūras plānošana
3. Datu noliktavas projektēšana un ieviešana 
4. Kolonnu glabāšanas indeksi
5. Azure SQL datu noliktavu ieviešana
6. ETL risinājumu veidošana
7. Kontroles plūsmas ieviešana SSIS pakotnē
8. SSIS pakotnes atkļūdošana un problēmu novēršana
9. Inkramentālā ETL procesa ieviešana
10. Datu kvalitātes izpilde
11. Master Data Services izmantošana
12. SQL Server Integration Services (SSIS) paplašināšana
13. SSIS pakotnu konfigurēšana
14. Datu izmantošana datu noliktavā</t>
  </si>
  <si>
    <t>1. Ievads SUSE Linux Enterprise.
2. Darbs komandrindā.
3. Sistēmas startēšanas pārvaldīšana.
4. Procesu administrēšana.
5. Identitātes un drošība.
6. Programmatūras pārvaldība.
7. Tīkla konfigurēšana.
8. Glabātuvju administrēšana.
9. Administrēšana un novērošana.
10. Aparatūras pārvaldīšana.</t>
  </si>
  <si>
    <t>1. Biznesa un tehniskie ielaušanās testēšanas pamati
2. Finanšu sektora regulas
3. Informācijas vākšana
4. Strādājošo sistēmu noteikšana
5. Izlūkošana - uzskaitīšana
6. Kriptogrāfija 
7. Ievainojamību novērtēšana
8. „Malware" - programmatūra, kas slēpjas
9. Windows urķēšana
10. Unix/Linux urķēšana 
11. Attīstītās ievainojamības un izmantošanas
12. Uzbrukumi bezvadu iekārtām
13. Uzbrukumi Bluetooth, RFID un citām mobilajām iekārtām
14. Tīkli, ugunssienas, noklausīšanās un IDS
15. Datu bāzu injekcijas
16. Tīmekļa tehnoloģiju uzbrukumi
17. Atskaites.</t>
  </si>
  <si>
    <t>1. Ievads par PRINCE2® standartu
2. Kas ir projekts?
3. Projekta vide un iepazīšanās ar PRINCE2®
4. Veiksmīga projekta atslēgas faktori 
5. PRINCE2® principi
6. Projekta uzsākšanas process
7. Biznesa iespējas novērtēšana
8. Projekta organizācija
9. Projekta virzīšanas process
10. Projekta iniciēšanas process
11. Projekta plānošanas process
12. Projekta kontroles process
13. Projekta ikdienas darbi
14. Projekta nodevumu pārvaldības process
15. Kvalitātes vadība
16. Izmaiņu vadība
17. Konfigurāciju vadība
18. Projekta progresa vadība
19. Projekta risku vadība
20. Projekta slēgšanas process
21. PRINCE2® Foundation eksāmens</t>
  </si>
  <si>
    <t>1. Kas ir Agile programmatūras izstrāde:
Fabula "The Chicken and the Pig"
Agile manifests
Kādas metodes pastāv
Kas ir SCRUM, kapēc SCRUM un kad tas nostrādā
2. SCRUM Lomas:
Komanda un tās pienākumi
Produkta īpašnieks un tā pienākumi
Kas ir SCRUM Master
3. Rīki un artefakti:
User stories (lietotāju stāsti)
Tasks (darbi)
Tāfeles izmantošana izstrādes vadīšanai
Produkta backlog (funkcionalitātes saraksts)
Sprinta backlog (funkcionalitātes saraksts)
Burndown chart (darbu izpilde)
Rezlīzes backlog (funkcionalitātes saraksts)
Definition of done (izpildīta darba definīcija)
4. Sanāksmes un plānošana:
Sprinta plānošana 1 un 2 daļa
Ikdienas SCRUM
Sprinta pārskats
Sprinta retrospektīvs (atskats pagātnē)</t>
  </si>
  <si>
    <t>Bezatlikumu tehnoloģijas praktiska ieviešana ražošanā un loģistikā, vēsturiski pamatotas metodes. 
Resursu kritiskie elementi, to identificēšana un uzskaitīšana
Darbu organizācijas pārskatāmības kontrole ražošanā
Darba tempu veicinoša ražotnes izkārtojuma kritēriji
Darbu izpildes statusa atskaites metodes, piemēri
Izsekošanas sistēma bezatlikuma tehnoloģijas metodoloģijas uzturēšanai nākotnē
Darbaspēka integrēšanas obligātie nosacījumi bezatlikuma tehnoloģijas pilnīgai nodošanai ražotnes kompetencē 
Zudumu identificēšana un novēršana vērtību pievienojošu procesu plūsmā
Metodes studēšanai, lai novērstu zudumus</t>
  </si>
  <si>
    <t>IPC-A-600 Certified IPC Specialist (CIS)</t>
  </si>
  <si>
    <t>IPC/WHMA-A-620 Certified IPC Specialist (CIS)</t>
  </si>
  <si>
    <t>IPC-7711/7721 Certified IPC Specialist (CIS)</t>
  </si>
  <si>
    <t>Seminar IPC-AJ-820</t>
  </si>
  <si>
    <t>IPC Certified Interconnect Designer-Basic CID</t>
  </si>
  <si>
    <t>Design for Manufacturing, Assembly, Recyclability and Testability</t>
  </si>
  <si>
    <t>Qualified Rework &amp; Repair Engineer</t>
  </si>
  <si>
    <t>PIEK International Education Centre (I.E.C.) BV</t>
  </si>
  <si>
    <t>Uzņēmuma AUMA ražotās automātikas ekspluatācijas apmācības</t>
  </si>
  <si>
    <t>ISTQB® Sertificētais testētājs: pamati</t>
  </si>
  <si>
    <t>Elektrotehnikas un elektronikas ražotāju pakalpojumu/produktu lietojamības un lietotāju pieredzes (UX – user experience) labākās prakses ieviešana</t>
  </si>
  <si>
    <t>20697-1, Windows 10 instalēšana un konfigurēšana</t>
  </si>
  <si>
    <t>D85120GC10, Java EE 7: Front-end Web Application Development</t>
  </si>
  <si>
    <t>20697-1, Windows 10 ieviešana un pārvaldība uzņēmumā</t>
  </si>
  <si>
    <t>2017.04.03.-2017.04.07.</t>
  </si>
  <si>
    <t>2017.04.10.-2017.04.11.</t>
  </si>
  <si>
    <t>Frank Huijsmans</t>
  </si>
  <si>
    <t>Campus Pārogre</t>
  </si>
  <si>
    <t>Lexel Fabrika</t>
  </si>
  <si>
    <t>Ganibu Dambis 24a, Rīga</t>
  </si>
  <si>
    <t xml:space="preserve">2017.04.10.-2017.04.11. </t>
  </si>
  <si>
    <t>Frank de Bont</t>
  </si>
  <si>
    <t xml:space="preserve">AS SAF Tehnika </t>
  </si>
  <si>
    <t>2017.04.10.-2017.04.13.</t>
  </si>
  <si>
    <t>Ivar Kaljula</t>
  </si>
  <si>
    <t xml:space="preserve">Pärnu mnt 57, Tallinn </t>
  </si>
  <si>
    <t>2017.04.11.-2017.04.13.</t>
  </si>
  <si>
    <t>Ron Fonsaer</t>
  </si>
  <si>
    <t>Quality Jobs</t>
  </si>
  <si>
    <t>HansaMatrix 
Ventspils</t>
  </si>
  <si>
    <t xml:space="preserve">2017.04.12.-2017.04.13. </t>
  </si>
  <si>
    <t>HansaMatrix Innovation</t>
  </si>
  <si>
    <t>2017.05.08.-2017.05.12.</t>
  </si>
  <si>
    <t>2017.05.15.-2017.05.19.</t>
  </si>
  <si>
    <t>2017.05.09.-2017.05.11.</t>
  </si>
  <si>
    <t>Stefan Walls</t>
  </si>
  <si>
    <t>HansaMatrix Ventspils</t>
  </si>
  <si>
    <t>2017.05.29.-2017.05.31.</t>
  </si>
  <si>
    <t>Rob Walls</t>
  </si>
  <si>
    <t>2017.05.31.; 2017.06.01.-2017.06.02.</t>
  </si>
  <si>
    <t>2017.06.27. - 2017.06.30.</t>
  </si>
  <si>
    <t>Wim Bodelier</t>
  </si>
  <si>
    <t>2017.06.26. - 2017.06.30.</t>
  </si>
  <si>
    <t>2017.07.31. - 2017.08.04.</t>
  </si>
  <si>
    <t>VAS Latvenergo</t>
  </si>
  <si>
    <t>AS Rīgas Siltums</t>
  </si>
  <si>
    <t>35.30 - Tvaika piegāde un gaisa kondicionēšana.</t>
  </si>
  <si>
    <t>SIA ELEKOMS</t>
  </si>
  <si>
    <t>Tiistinniityntie 2 FI-02230 Espoo, Somija</t>
  </si>
  <si>
    <t>2017.08.01. - 2017.08.02.</t>
  </si>
  <si>
    <t>Antti Savola</t>
  </si>
  <si>
    <t xml:space="preserve">Vispārīga informācija par elektropiedziņu un reduktoru uzbūvi un izvēli: 
- daudzapgriezienu piedziņas SA tipa; 
- daudapgriezienu reduktori GST, GK; 
- ceturtdaļapgriezienu piedziņas SQ; 
- ceturtdaļapgriezienu reduktori GS; 
- AM (AUMA MATIC) vadības bloki.
Vispārīga informācija par vadības bloku uzbūvi un izvēli: 
- AUMA MATIC AM01.1/01.2 vadības bloki; 
- AUMATIC AC01.2 vadības bloki.
SA/SQ piedziņu un GTS/GK/GS reduktoru montāža, ieviešana ekspluatācijā, tehniskā apkalpošana, diagnostika un remonts.   AM/AC vadības bloku montāža, ieviešana ekspluatācijā, tehniskā apkalpošana, diagnostika un remonts.                </t>
  </si>
  <si>
    <t>2017.08.08. - 2017.08.09.</t>
  </si>
  <si>
    <t xml:space="preserve">10989, Datu analīze ar Power BI </t>
  </si>
  <si>
    <t>48 481 Datorzinātnes</t>
  </si>
  <si>
    <t>2017.08.07. - 2017.08.08.</t>
  </si>
  <si>
    <t>Jānis Stūris</t>
  </si>
  <si>
    <t>SIA ADI</t>
  </si>
  <si>
    <t>1. Ievads pašapkalpošanās BI risinājumos:                                                                                     - Iepazīšanās ar biznesa inteliģenci;                                                                         - Ievads datu analīzē;                                                                                                             - Ievads datu vizualizācijā;                                                                                                   - Pārskats par pašapkalpošanās BI;                                                                                               - BI pašapkalpošanās apsvērumi;                                                                              - Pašapkalpošanās NI Microsoft rīki.                                                                                      2. Ievads Power BI:                                                                                                                   - Power BI;                                                                                                                                        - Power BI pakalpojums;                                                                                                   - Power BI mobilas aplikācijas.                                                                                                3. Power BI:                                                                                                                             - Datu bāzu izmantošana kā Power BI datu avots.                                                4. Datu noformēšana un konsolidēšana:                                                                 - Power BI vaicājumi;                                                                                                               - Datu noformēšana;                                                                                                                 - Datu apvienošana.                                                                                                               5. Datu modelēšana:                                                                                                                       - Relācijas jeb attiecības;                                                                                                      - DAX vaicājumi;                                                                                                                             - Datu aprēķini.                                                                                                                                        6. Interaktīva datu vizualizācija:                                                                                         - Power BI pārskatu veidošana;                                                                                           - Power BI risinājuma pārvaldība.</t>
  </si>
  <si>
    <t>22.29 - Citu plastmasas izstrādājumu ražošana
27.90 - Citu elektroiekārtu ražošana
58.19 - Citi izdevējdarbības veidi
62.09 - Citi informācijas tehnoloģiju un datoru pakalpojumi
63.11 - Datu apstrāde, uzturēšana un ar to saistītās darbības
18.14 - Iesiešana un ar to saistītas palīgdarbības
26.1 - Elektronisko komponentu un plašu ražošana</t>
  </si>
  <si>
    <t>2017.08.23. - 2017.08.25.</t>
  </si>
  <si>
    <r>
      <t>PRINCE2</t>
    </r>
    <r>
      <rPr>
        <sz val="11"/>
        <color indexed="8"/>
        <rFont val="Swiss TL"/>
        <family val="2"/>
      </rPr>
      <t>®</t>
    </r>
    <r>
      <rPr>
        <sz val="11"/>
        <color indexed="8"/>
        <rFont val="Calibri"/>
        <family val="2"/>
      </rPr>
      <t xml:space="preserve"> Pamati</t>
    </r>
  </si>
  <si>
    <t>2017.08.28. - 2017.09.01.</t>
  </si>
  <si>
    <t>2017.09.11.-2017.09.15.</t>
  </si>
  <si>
    <t>In-Circuit Test Systems User training</t>
  </si>
  <si>
    <t>SAS Teradyne</t>
  </si>
  <si>
    <t>Patrice Lucianaz</t>
  </si>
  <si>
    <t>SIA Lexel Fabrika</t>
  </si>
  <si>
    <t>Iekārtu ICT sistēmas testēšana.</t>
  </si>
  <si>
    <t>SIA IT Liepāja</t>
  </si>
  <si>
    <t>62.02 Konsultēšana datoru pielietojumu jautājumos;                                                                                                                                                                                                              47.9 Mazumtirdzniecība ārpus veikaliem, stendiem un tirgiem;                                                                                                                                                                                        62.09 Citi informācijas tehnoloģiju un datoru pakalpojumi</t>
  </si>
  <si>
    <r>
      <t>CompTIA Network+</t>
    </r>
    <r>
      <rPr>
        <sz val="11"/>
        <color indexed="8"/>
        <rFont val="Swiss TL"/>
        <family val="2"/>
      </rPr>
      <t>®</t>
    </r>
  </si>
  <si>
    <t>2017.09.18. - 2017.09.22.</t>
  </si>
  <si>
    <t>20740, Windows Server 2016: Instalēšana, datu glabāšanas un skaitļošanas risinājumu konfigurēšana</t>
  </si>
  <si>
    <t>2017.09.25. - 2017.09.29.</t>
  </si>
  <si>
    <t>2017.10.02.-2017.10.06.</t>
  </si>
  <si>
    <t>2017.10.23.-2017.10.27.</t>
  </si>
  <si>
    <t>Tiešsaistē</t>
  </si>
  <si>
    <t>2017.10.16.-2017.10.18.</t>
  </si>
  <si>
    <t>sadarbībā ar Oracle Academy</t>
  </si>
  <si>
    <t>2017.10.23.-2017.10.26.</t>
  </si>
  <si>
    <t>2017.10.30.-2017.10.31.; 2017.11.02.-2017.11.03.</t>
  </si>
  <si>
    <t>2017.12.11.-2017.12.12.</t>
  </si>
  <si>
    <t>Aleksejs Beloglazovs</t>
  </si>
  <si>
    <t>AS Latvenergo</t>
  </si>
  <si>
    <t>2017.11.15.-2017.11.17.</t>
  </si>
  <si>
    <t>2017.12.18.-2017.12.20.</t>
  </si>
  <si>
    <t>2017.12.18.-2017.12.22.</t>
  </si>
  <si>
    <t>Eduards Pladers</t>
  </si>
  <si>
    <t>D59770GC20, Oracle Database 11g: 2 Day DBA - Release 2 (LVC)</t>
  </si>
  <si>
    <t>2017.10.02.-2017.10.04.</t>
  </si>
  <si>
    <t>AS Hansamatrix</t>
  </si>
  <si>
    <t>1. Pārskats par Oracle datu bāzu administrēšanu.                                2. Oracle datu bāžu instalēšana un datu vāzes izveide.                     3. Oracle Enterprise Manager datu bāzu vadības un SQL * Plus izmantošana.                                                                                                                   4. Oracle tīkla vides konfigurēšana.                                                                 5. Oracle instances pārvaldība.                                                                           6. Datu bāzes glabāšanas struktūras pārvaldība.                                  7. Lietotāju un drošības administrēšana.                                                   8. Shēmas objektu pārvaldība.                                                                            9. Dublēšanas un atjaunošanas veikšana.                                                10. Datu bāzu monitorēšana un konsultantu izmantošana.            11. Problēmu izmeklēšana, ziņošana un risināšana.                        12. Oracle datu bāzes programmatūras pārvaldība.</t>
  </si>
  <si>
    <t>SIPLACE Operations training</t>
  </si>
  <si>
    <t>ASM Assembly Systems GmbH &amp; Co. KG</t>
  </si>
  <si>
    <t>Rupert-Mayer street 44, D-81379, Minhene, Vācija</t>
  </si>
  <si>
    <t>2017.10.18.-2017.10.20.</t>
  </si>
  <si>
    <t>Axel Wilhelm</t>
  </si>
  <si>
    <t>1. SIPLACE Safety Aspects.
2. Machine Overview.
3. Machine Reference Run.
4. Placement Sequence.
5. Communication.
6. Gantry.
7. C&amp;P Placement Head.
8. P&amp;P Placement Head.
9. Component Handling.
10. Pneumatic Tape Cutter.
11. Calibration (SITEST).
12. Preventive Maintenance.
13. Troubleshooting.</t>
  </si>
  <si>
    <t>2017.11.13.-2017.11.17.</t>
  </si>
  <si>
    <t>Jurijs Kuļkovs</t>
  </si>
  <si>
    <t>2017.11.27.-2017.12.01.</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</si>
</sst>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 numFmtId="172" formatCode="[$€-426]#,##0.00"/>
    <numFmt numFmtId="173" formatCode="0.0"/>
    <numFmt numFmtId="174" formatCode="0.000"/>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0.00\ [$€-426]"/>
    <numFmt numFmtId="181" formatCode="_-* #,##0.00\ [$€-426]_-;\-* #,##0.00\ [$€-426]_-;_-* &quot;-&quot;??\ [$€-426]_-;_-@_-"/>
    <numFmt numFmtId="182" formatCode="0.0%"/>
  </numFmts>
  <fonts count="51">
    <font>
      <sz val="11"/>
      <color theme="1"/>
      <name val="Calibri"/>
      <family val="2"/>
    </font>
    <font>
      <sz val="11"/>
      <color indexed="8"/>
      <name val="Calibri"/>
      <family val="2"/>
    </font>
    <font>
      <i/>
      <sz val="11"/>
      <color indexed="8"/>
      <name val="Calibri"/>
      <family val="2"/>
    </font>
    <font>
      <sz val="10"/>
      <name val="Arial"/>
      <family val="2"/>
    </font>
    <font>
      <sz val="11"/>
      <color indexed="8"/>
      <name val="Swiss T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color indexed="8"/>
      <name val="Calibri"/>
      <family val="2"/>
    </font>
    <font>
      <sz val="11"/>
      <name val="Calibri"/>
      <family val="2"/>
    </font>
    <font>
      <sz val="8"/>
      <color indexed="8"/>
      <name val="Calibri"/>
      <family val="2"/>
    </font>
    <font>
      <sz val="11"/>
      <color indexed="63"/>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sz val="11"/>
      <color rgb="FF000000"/>
      <name val="Calibri"/>
      <family val="2"/>
    </font>
    <font>
      <sz val="8"/>
      <color theme="1"/>
      <name val="Calibri"/>
      <family val="2"/>
    </font>
    <font>
      <sz val="11"/>
      <color theme="1" tint="0.34999001026153564"/>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right style="thin"/>
      <top style="thin"/>
      <bottom style="thin"/>
    </border>
    <border>
      <left style="thin"/>
      <right/>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bottom style="thin"/>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3"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9">
    <xf numFmtId="0" fontId="0" fillId="0" borderId="0" xfId="0" applyFont="1" applyAlignment="1">
      <alignment/>
    </xf>
    <xf numFmtId="0" fontId="0" fillId="0" borderId="0" xfId="0" applyAlignment="1">
      <alignment horizontal="center"/>
    </xf>
    <xf numFmtId="0" fontId="0" fillId="0" borderId="10" xfId="0" applyBorder="1" applyAlignment="1">
      <alignment/>
    </xf>
    <xf numFmtId="0" fontId="44" fillId="0" borderId="10" xfId="0" applyFont="1" applyBorder="1" applyAlignment="1">
      <alignment horizontal="center" vertical="center"/>
    </xf>
    <xf numFmtId="0" fontId="0" fillId="33" borderId="10" xfId="0" applyFill="1" applyBorder="1" applyAlignment="1">
      <alignment horizontal="center"/>
    </xf>
    <xf numFmtId="0" fontId="0" fillId="34" borderId="10" xfId="0" applyFill="1" applyBorder="1" applyAlignment="1">
      <alignment/>
    </xf>
    <xf numFmtId="0" fontId="0" fillId="0" borderId="10" xfId="0" applyBorder="1" applyAlignment="1">
      <alignment horizontal="center"/>
    </xf>
    <xf numFmtId="3" fontId="0" fillId="0" borderId="10" xfId="0" applyNumberFormat="1" applyBorder="1" applyAlignment="1">
      <alignment horizontal="center"/>
    </xf>
    <xf numFmtId="9" fontId="0" fillId="0" borderId="10" xfId="60" applyFont="1" applyBorder="1" applyAlignment="1">
      <alignment horizontal="center"/>
    </xf>
    <xf numFmtId="0" fontId="44" fillId="0" borderId="0" xfId="0" applyFont="1"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center"/>
    </xf>
    <xf numFmtId="0" fontId="0" fillId="0" borderId="0" xfId="0" applyBorder="1" applyAlignment="1">
      <alignment/>
    </xf>
    <xf numFmtId="0" fontId="44" fillId="0" borderId="10" xfId="0" applyFont="1" applyBorder="1" applyAlignment="1">
      <alignment horizontal="center" vertical="center" wrapText="1"/>
    </xf>
    <xf numFmtId="0" fontId="44" fillId="0" borderId="0" xfId="0" applyFont="1" applyAlignment="1">
      <alignment/>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44" fillId="0" borderId="0" xfId="0" applyFont="1" applyBorder="1" applyAlignment="1">
      <alignment/>
    </xf>
    <xf numFmtId="9" fontId="0" fillId="0" borderId="10" xfId="0" applyNumberFormat="1" applyBorder="1" applyAlignment="1">
      <alignment horizontal="center" vertical="center"/>
    </xf>
    <xf numFmtId="0" fontId="0" fillId="0" borderId="10" xfId="0" applyBorder="1" applyAlignment="1">
      <alignment horizontal="left" vertical="center"/>
    </xf>
    <xf numFmtId="0" fontId="46" fillId="0" borderId="10" xfId="0" applyFont="1" applyBorder="1" applyAlignment="1">
      <alignment horizontal="center"/>
    </xf>
    <xf numFmtId="172" fontId="46" fillId="0" borderId="10" xfId="0" applyNumberFormat="1" applyFont="1" applyBorder="1" applyAlignment="1">
      <alignment horizontal="center"/>
    </xf>
    <xf numFmtId="0" fontId="46" fillId="0" borderId="10" xfId="0" applyNumberFormat="1" applyFont="1" applyBorder="1" applyAlignment="1">
      <alignment horizontal="center"/>
    </xf>
    <xf numFmtId="0" fontId="0" fillId="0" borderId="0" xfId="0" applyFill="1" applyBorder="1" applyAlignment="1">
      <alignment/>
    </xf>
    <xf numFmtId="0" fontId="46" fillId="0" borderId="10" xfId="0" applyFont="1" applyBorder="1" applyAlignment="1">
      <alignment horizontal="right"/>
    </xf>
    <xf numFmtId="0" fontId="46" fillId="33"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wrapText="1"/>
    </xf>
    <xf numFmtId="0" fontId="0" fillId="0" borderId="10" xfId="0" applyBorder="1" applyAlignment="1">
      <alignment horizontal="left"/>
    </xf>
    <xf numFmtId="0" fontId="0" fillId="0" borderId="10" xfId="0" applyFill="1" applyBorder="1" applyAlignment="1">
      <alignment/>
    </xf>
    <xf numFmtId="172" fontId="0" fillId="0" borderId="10" xfId="0" applyNumberFormat="1" applyBorder="1" applyAlignment="1">
      <alignment horizontal="center" vertical="center"/>
    </xf>
    <xf numFmtId="172" fontId="0" fillId="0" borderId="10" xfId="0" applyNumberFormat="1" applyBorder="1" applyAlignment="1">
      <alignment horizontal="center"/>
    </xf>
    <xf numFmtId="172" fontId="0" fillId="0" borderId="10" xfId="0" applyNumberFormat="1" applyBorder="1" applyAlignment="1">
      <alignment/>
    </xf>
    <xf numFmtId="0" fontId="47" fillId="0" borderId="0" xfId="0" applyFont="1" applyAlignment="1">
      <alignment/>
    </xf>
    <xf numFmtId="0" fontId="47" fillId="0" borderId="0" xfId="0" applyFont="1" applyBorder="1" applyAlignment="1">
      <alignment horizontal="left"/>
    </xf>
    <xf numFmtId="0" fontId="47" fillId="0" borderId="0" xfId="0" applyFont="1" applyFill="1" applyBorder="1" applyAlignment="1">
      <alignment horizontal="left" vertical="center"/>
    </xf>
    <xf numFmtId="172" fontId="0" fillId="34" borderId="10" xfId="0" applyNumberFormat="1" applyFill="1" applyBorder="1" applyAlignment="1">
      <alignment/>
    </xf>
    <xf numFmtId="0" fontId="0" fillId="0" borderId="10" xfId="0" applyBorder="1" applyAlignment="1">
      <alignment horizontal="center" vertical="center" wrapText="1"/>
    </xf>
    <xf numFmtId="172" fontId="0" fillId="0" borderId="11"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left" vertical="center" wrapText="1"/>
    </xf>
    <xf numFmtId="0" fontId="0" fillId="0" borderId="11" xfId="0" applyBorder="1" applyAlignment="1">
      <alignment horizontal="center" vertical="center"/>
    </xf>
    <xf numFmtId="0" fontId="0" fillId="0" borderId="11" xfId="0" applyBorder="1" applyAlignment="1">
      <alignment horizontal="left" vertical="center" wrapText="1"/>
    </xf>
    <xf numFmtId="3" fontId="0" fillId="0" borderId="10" xfId="0" applyNumberFormat="1" applyBorder="1" applyAlignment="1">
      <alignment horizontal="center" vertical="center"/>
    </xf>
    <xf numFmtId="0" fontId="0" fillId="0" borderId="10" xfId="0" applyBorder="1" applyAlignment="1">
      <alignment vertical="center" wrapText="1"/>
    </xf>
    <xf numFmtId="0" fontId="24" fillId="0" borderId="12" xfId="0" applyFont="1" applyBorder="1" applyAlignment="1">
      <alignment horizontal="left" vertical="center"/>
    </xf>
    <xf numFmtId="0" fontId="24" fillId="0" borderId="10" xfId="0" applyFont="1" applyBorder="1" applyAlignment="1">
      <alignment horizontal="left" vertical="center"/>
    </xf>
    <xf numFmtId="0" fontId="24" fillId="0" borderId="11" xfId="0" applyFont="1" applyBorder="1" applyAlignment="1">
      <alignment horizontal="left" vertical="center"/>
    </xf>
    <xf numFmtId="0" fontId="0" fillId="0" borderId="0" xfId="0" applyAlignment="1">
      <alignment vertical="center"/>
    </xf>
    <xf numFmtId="0" fontId="0" fillId="0" borderId="10" xfId="0" applyFont="1" applyBorder="1" applyAlignment="1">
      <alignment horizontal="center" vertical="center"/>
    </xf>
    <xf numFmtId="0" fontId="48" fillId="0" borderId="10" xfId="0" applyFont="1" applyBorder="1" applyAlignment="1">
      <alignment horizontal="center" vertical="center"/>
    </xf>
    <xf numFmtId="0" fontId="0" fillId="0" borderId="10" xfId="0" applyFill="1" applyBorder="1" applyAlignment="1">
      <alignment horizontal="left" vertical="center"/>
    </xf>
    <xf numFmtId="0" fontId="0" fillId="0" borderId="10" xfId="0" applyFill="1" applyBorder="1" applyAlignment="1">
      <alignment horizontal="center" vertical="center"/>
    </xf>
    <xf numFmtId="0" fontId="46" fillId="0" borderId="0" xfId="0" applyFont="1" applyBorder="1" applyAlignment="1">
      <alignment horizontal="right"/>
    </xf>
    <xf numFmtId="0" fontId="46" fillId="0" borderId="0" xfId="0" applyFont="1" applyBorder="1" applyAlignment="1">
      <alignment horizontal="center"/>
    </xf>
    <xf numFmtId="9" fontId="0" fillId="0" borderId="10" xfId="0" applyNumberFormat="1" applyFill="1" applyBorder="1" applyAlignment="1">
      <alignment horizontal="center" vertical="center"/>
    </xf>
    <xf numFmtId="172" fontId="0" fillId="0" borderId="10" xfId="0" applyNumberFormat="1" applyFill="1" applyBorder="1" applyAlignment="1">
      <alignment horizontal="center" vertical="center"/>
    </xf>
    <xf numFmtId="0" fontId="0" fillId="0" borderId="0" xfId="0" applyFill="1" applyAlignment="1">
      <alignment/>
    </xf>
    <xf numFmtId="0" fontId="46" fillId="0" borderId="0" xfId="0" applyFont="1" applyFill="1" applyBorder="1" applyAlignment="1">
      <alignment horizontal="center"/>
    </xf>
    <xf numFmtId="0" fontId="46" fillId="0" borderId="0" xfId="0" applyNumberFormat="1" applyFont="1" applyFill="1" applyBorder="1" applyAlignment="1">
      <alignment horizontal="center"/>
    </xf>
    <xf numFmtId="172" fontId="46" fillId="0" borderId="10" xfId="0" applyNumberFormat="1" applyFont="1" applyBorder="1" applyAlignment="1">
      <alignment horizontal="center" vertical="center"/>
    </xf>
    <xf numFmtId="0" fontId="46" fillId="0" borderId="10" xfId="0" applyNumberFormat="1" applyFont="1" applyBorder="1" applyAlignment="1">
      <alignment horizontal="center" vertical="center"/>
    </xf>
    <xf numFmtId="0" fontId="0" fillId="33" borderId="10" xfId="0" applyFont="1" applyFill="1" applyBorder="1" applyAlignment="1">
      <alignment horizontal="center" vertical="center" wrapText="1"/>
    </xf>
    <xf numFmtId="172" fontId="0" fillId="0" borderId="10" xfId="0" applyNumberFormat="1" applyFont="1" applyBorder="1" applyAlignment="1">
      <alignment horizontal="center"/>
    </xf>
    <xf numFmtId="0" fontId="46" fillId="34" borderId="10" xfId="0" applyFont="1" applyFill="1" applyBorder="1" applyAlignment="1">
      <alignment/>
    </xf>
    <xf numFmtId="0" fontId="0" fillId="34" borderId="10" xfId="0" applyFont="1" applyFill="1" applyBorder="1" applyAlignment="1">
      <alignment/>
    </xf>
    <xf numFmtId="0" fontId="46" fillId="34" borderId="10" xfId="0" applyFont="1" applyFill="1" applyBorder="1" applyAlignment="1">
      <alignment horizontal="center"/>
    </xf>
    <xf numFmtId="3" fontId="0" fillId="0" borderId="10" xfId="0" applyNumberFormat="1" applyFont="1" applyBorder="1" applyAlignment="1">
      <alignment horizontal="center"/>
    </xf>
    <xf numFmtId="0" fontId="0" fillId="0" borderId="11" xfId="0" applyBorder="1" applyAlignment="1">
      <alignment/>
    </xf>
    <xf numFmtId="0" fontId="0" fillId="0" borderId="10" xfId="0" applyFont="1" applyBorder="1" applyAlignment="1">
      <alignment vertical="center" wrapText="1"/>
    </xf>
    <xf numFmtId="9" fontId="0" fillId="0" borderId="10" xfId="0" applyNumberFormat="1" applyBorder="1" applyAlignment="1">
      <alignment vertical="center" wrapText="1"/>
    </xf>
    <xf numFmtId="172" fontId="0" fillId="6" borderId="10" xfId="0" applyNumberFormat="1" applyFill="1" applyBorder="1" applyAlignment="1">
      <alignment horizontal="center" vertical="center"/>
    </xf>
    <xf numFmtId="0" fontId="0" fillId="6" borderId="10" xfId="0" applyFill="1" applyBorder="1" applyAlignment="1">
      <alignment vertical="center" wrapText="1"/>
    </xf>
    <xf numFmtId="3" fontId="0" fillId="6" borderId="10" xfId="0" applyNumberFormat="1" applyFill="1" applyBorder="1" applyAlignment="1">
      <alignment horizontal="center" vertical="center"/>
    </xf>
    <xf numFmtId="0" fontId="0" fillId="6" borderId="10" xfId="0" applyFont="1" applyFill="1" applyBorder="1" applyAlignment="1">
      <alignment vertical="center" wrapText="1"/>
    </xf>
    <xf numFmtId="9" fontId="0" fillId="6" borderId="10" xfId="0" applyNumberFormat="1" applyFill="1" applyBorder="1" applyAlignment="1">
      <alignment vertical="center" wrapText="1"/>
    </xf>
    <xf numFmtId="0" fontId="0" fillId="0" borderId="11" xfId="0" applyBorder="1" applyAlignment="1">
      <alignment horizontal="left" vertical="center" wrapText="1"/>
    </xf>
    <xf numFmtId="0" fontId="0" fillId="0" borderId="11" xfId="0" applyBorder="1" applyAlignment="1">
      <alignment horizontal="center" vertical="center"/>
    </xf>
    <xf numFmtId="9" fontId="0" fillId="0" borderId="11" xfId="0" applyNumberFormat="1" applyBorder="1" applyAlignment="1">
      <alignment horizontal="center" vertical="center"/>
    </xf>
    <xf numFmtId="0" fontId="0" fillId="0" borderId="10" xfId="0" applyFill="1" applyBorder="1" applyAlignment="1">
      <alignment horizontal="left" vertical="center" wrapText="1"/>
    </xf>
    <xf numFmtId="9" fontId="0" fillId="0" borderId="10" xfId="0" applyNumberFormat="1" applyBorder="1" applyAlignment="1">
      <alignment horizontal="center"/>
    </xf>
    <xf numFmtId="0" fontId="49" fillId="33" borderId="10" xfId="0" applyFont="1" applyFill="1" applyBorder="1" applyAlignment="1">
      <alignment horizontal="center" vertical="center" wrapText="1"/>
    </xf>
    <xf numFmtId="0" fontId="49" fillId="0" borderId="10" xfId="0" applyFont="1" applyBorder="1" applyAlignment="1">
      <alignment horizontal="center" vertical="center"/>
    </xf>
    <xf numFmtId="0" fontId="49" fillId="0" borderId="10" xfId="0" applyFont="1" applyFill="1" applyBorder="1" applyAlignment="1">
      <alignment horizontal="center" vertical="center"/>
    </xf>
    <xf numFmtId="0" fontId="49" fillId="0" borderId="0" xfId="0" applyFont="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wrapText="1"/>
    </xf>
    <xf numFmtId="0" fontId="0" fillId="0" borderId="11" xfId="0" applyBorder="1" applyAlignment="1">
      <alignment horizontal="center" vertical="center"/>
    </xf>
    <xf numFmtId="0" fontId="0" fillId="0" borderId="11" xfId="0" applyBorder="1" applyAlignment="1">
      <alignment horizontal="left" vertical="center" wrapText="1"/>
    </xf>
    <xf numFmtId="0" fontId="0" fillId="0" borderId="13" xfId="0" applyBorder="1" applyAlignment="1">
      <alignment horizontal="center" vertical="center"/>
    </xf>
    <xf numFmtId="0" fontId="0" fillId="33" borderId="10" xfId="0" applyFill="1" applyBorder="1" applyAlignment="1">
      <alignment/>
    </xf>
    <xf numFmtId="0" fontId="49" fillId="33" borderId="10" xfId="0" applyFont="1" applyFill="1" applyBorder="1" applyAlignment="1">
      <alignment horizontal="center" vertical="center"/>
    </xf>
    <xf numFmtId="9" fontId="0" fillId="33" borderId="10" xfId="0" applyNumberFormat="1" applyFill="1" applyBorder="1" applyAlignment="1">
      <alignment horizontal="center" vertical="center"/>
    </xf>
    <xf numFmtId="172" fontId="0" fillId="33" borderId="10" xfId="0" applyNumberFormat="1" applyFill="1" applyBorder="1" applyAlignment="1">
      <alignment horizontal="center" vertical="center"/>
    </xf>
    <xf numFmtId="0" fontId="0" fillId="6" borderId="10" xfId="0" applyFill="1" applyBorder="1" applyAlignment="1">
      <alignment wrapText="1"/>
    </xf>
    <xf numFmtId="0" fontId="0" fillId="0" borderId="12" xfId="0" applyFill="1" applyBorder="1" applyAlignment="1">
      <alignment horizontal="center" vertical="center"/>
    </xf>
    <xf numFmtId="0" fontId="0" fillId="0" borderId="12" xfId="0" applyFill="1" applyBorder="1" applyAlignment="1">
      <alignment horizontal="left" vertical="center" wrapText="1"/>
    </xf>
    <xf numFmtId="0" fontId="0" fillId="0" borderId="12" xfId="0" applyFill="1" applyBorder="1" applyAlignment="1">
      <alignment horizontal="left" vertical="center" wrapText="1"/>
    </xf>
    <xf numFmtId="0" fontId="0" fillId="0" borderId="12" xfId="0" applyFill="1" applyBorder="1" applyAlignment="1">
      <alignment horizontal="center" vertical="center"/>
    </xf>
    <xf numFmtId="180" fontId="0" fillId="0" borderId="10" xfId="0" applyNumberFormat="1" applyBorder="1" applyAlignment="1">
      <alignment horizontal="center" vertical="center"/>
    </xf>
    <xf numFmtId="0" fontId="0" fillId="0" borderId="10" xfId="0" applyFill="1" applyBorder="1" applyAlignment="1">
      <alignment vertical="center"/>
    </xf>
    <xf numFmtId="180" fontId="0" fillId="6" borderId="10" xfId="0" applyNumberFormat="1" applyFill="1" applyBorder="1" applyAlignment="1">
      <alignment horizontal="center" vertical="center"/>
    </xf>
    <xf numFmtId="0" fontId="0" fillId="0" borderId="11" xfId="0" applyFill="1" applyBorder="1" applyAlignment="1">
      <alignment horizontal="center" vertical="center"/>
    </xf>
    <xf numFmtId="9" fontId="0" fillId="0" borderId="13" xfId="0" applyNumberFormat="1" applyBorder="1" applyAlignment="1">
      <alignment horizontal="left" vertical="center" wrapText="1"/>
    </xf>
    <xf numFmtId="9" fontId="0" fillId="0" borderId="10" xfId="0" applyNumberFormat="1" applyBorder="1" applyAlignment="1">
      <alignment horizontal="left" vertical="center" wrapText="1"/>
    </xf>
    <xf numFmtId="0" fontId="0" fillId="0" borderId="10" xfId="0" applyFill="1" applyBorder="1" applyAlignment="1">
      <alignment vertical="center" wrapText="1"/>
    </xf>
    <xf numFmtId="0" fontId="0" fillId="0" borderId="11" xfId="0" applyFill="1" applyBorder="1" applyAlignment="1">
      <alignment vertical="center"/>
    </xf>
    <xf numFmtId="0" fontId="49" fillId="0" borderId="14" xfId="0" applyFont="1" applyFill="1" applyBorder="1" applyAlignment="1">
      <alignment horizontal="center" vertical="center"/>
    </xf>
    <xf numFmtId="0" fontId="0" fillId="0" borderId="0" xfId="0" applyFont="1" applyAlignment="1">
      <alignment/>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1" xfId="0" applyFill="1" applyBorder="1" applyAlignment="1">
      <alignment horizontal="center" vertical="center"/>
    </xf>
    <xf numFmtId="180" fontId="0" fillId="0" borderId="10" xfId="0" applyNumberFormat="1"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6" borderId="10"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1" xfId="0" applyBorder="1" applyAlignment="1">
      <alignment horizontal="center" vertical="center"/>
    </xf>
    <xf numFmtId="0" fontId="46" fillId="0" borderId="10"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0" fillId="0" borderId="11" xfId="0" applyBorder="1" applyAlignment="1">
      <alignment horizontal="left" vertical="center" wrapText="1"/>
    </xf>
    <xf numFmtId="0" fontId="46" fillId="0" borderId="10" xfId="0" applyFont="1" applyBorder="1" applyAlignment="1">
      <alignment horizontal="center"/>
    </xf>
    <xf numFmtId="0" fontId="0" fillId="0" borderId="10" xfId="0" applyBorder="1" applyAlignment="1">
      <alignment horizontal="center"/>
    </xf>
    <xf numFmtId="181" fontId="0" fillId="0" borderId="10" xfId="0" applyNumberFormat="1" applyBorder="1" applyAlignment="1">
      <alignment horizontal="center" vertical="center"/>
    </xf>
    <xf numFmtId="0" fontId="24" fillId="0" borderId="10" xfId="57" applyFont="1" applyBorder="1" applyAlignment="1">
      <alignment horizontal="left" vertical="center" wrapText="1"/>
      <protection/>
    </xf>
    <xf numFmtId="0" fontId="24" fillId="0" borderId="10" xfId="57" applyFont="1" applyBorder="1" applyAlignment="1">
      <alignment horizontal="left" vertical="center"/>
      <protection/>
    </xf>
    <xf numFmtId="0" fontId="0" fillId="0" borderId="10" xfId="0" applyFont="1" applyFill="1" applyBorder="1" applyAlignment="1">
      <alignment vertical="center"/>
    </xf>
    <xf numFmtId="0" fontId="0" fillId="0" borderId="10" xfId="0" applyFont="1" applyBorder="1" applyAlignment="1">
      <alignment horizontal="left" vertical="center" wrapText="1"/>
    </xf>
    <xf numFmtId="9" fontId="0" fillId="0" borderId="10" xfId="60" applyFont="1" applyBorder="1" applyAlignment="1">
      <alignment/>
    </xf>
    <xf numFmtId="9" fontId="0" fillId="0" borderId="10" xfId="60" applyFont="1" applyBorder="1" applyAlignment="1">
      <alignment horizontal="center"/>
    </xf>
    <xf numFmtId="0" fontId="0" fillId="0" borderId="11" xfId="0" applyBorder="1" applyAlignment="1">
      <alignment horizontal="left" vertical="center" wrapText="1"/>
    </xf>
    <xf numFmtId="0" fontId="0" fillId="0" borderId="11" xfId="0" applyBorder="1" applyAlignment="1">
      <alignment horizontal="center" vertical="center"/>
    </xf>
    <xf numFmtId="0" fontId="0" fillId="0" borderId="10" xfId="0" applyBorder="1" applyAlignment="1">
      <alignment horizontal="center"/>
    </xf>
    <xf numFmtId="0" fontId="46" fillId="0" borderId="10" xfId="0" applyFont="1" applyBorder="1" applyAlignment="1">
      <alignment horizontal="center"/>
    </xf>
    <xf numFmtId="9" fontId="0" fillId="0" borderId="10" xfId="60" applyFont="1" applyBorder="1" applyAlignment="1">
      <alignment/>
    </xf>
    <xf numFmtId="9" fontId="0" fillId="0" borderId="10" xfId="60" applyFont="1" applyBorder="1" applyAlignment="1">
      <alignment horizontal="center"/>
    </xf>
    <xf numFmtId="172" fontId="0" fillId="6" borderId="11" xfId="0" applyNumberFormat="1" applyFill="1" applyBorder="1" applyAlignment="1">
      <alignment horizontal="center" vertical="center"/>
    </xf>
    <xf numFmtId="0" fontId="0" fillId="0" borderId="11" xfId="0" applyFill="1" applyBorder="1" applyAlignment="1">
      <alignment horizontal="center" vertical="center"/>
    </xf>
    <xf numFmtId="0" fontId="0" fillId="0" borderId="10" xfId="0" applyFont="1" applyBorder="1" applyAlignment="1">
      <alignment vertical="center"/>
    </xf>
    <xf numFmtId="0" fontId="0" fillId="0" borderId="11" xfId="0" applyBorder="1" applyAlignment="1">
      <alignment horizontal="left" vertical="center" wrapText="1"/>
    </xf>
    <xf numFmtId="0" fontId="0" fillId="0" borderId="10" xfId="0" applyBorder="1" applyAlignment="1">
      <alignment horizontal="left" vertical="center" wrapText="1"/>
    </xf>
    <xf numFmtId="0" fontId="0" fillId="33" borderId="10" xfId="0" applyFill="1" applyBorder="1" applyAlignment="1">
      <alignment horizontal="left" vertical="center"/>
    </xf>
    <xf numFmtId="0" fontId="0" fillId="0" borderId="10" xfId="0" applyFill="1" applyBorder="1" applyAlignment="1">
      <alignment wrapText="1"/>
    </xf>
    <xf numFmtId="0" fontId="24" fillId="0" borderId="0" xfId="0" applyFont="1" applyAlignment="1">
      <alignment horizontal="center" vertical="center"/>
    </xf>
    <xf numFmtId="173" fontId="0" fillId="0" borderId="10" xfId="0" applyNumberFormat="1" applyBorder="1" applyAlignment="1">
      <alignment horizontal="center" vertical="center"/>
    </xf>
    <xf numFmtId="173" fontId="0" fillId="0" borderId="10" xfId="0" applyNumberFormat="1" applyFill="1" applyBorder="1" applyAlignment="1">
      <alignment horizontal="center" vertical="center"/>
    </xf>
    <xf numFmtId="173" fontId="0" fillId="0" borderId="11" xfId="0" applyNumberFormat="1" applyBorder="1" applyAlignment="1">
      <alignment horizontal="center" vertical="center"/>
    </xf>
    <xf numFmtId="173" fontId="0" fillId="33" borderId="10" xfId="0" applyNumberFormat="1" applyFill="1" applyBorder="1" applyAlignment="1">
      <alignment/>
    </xf>
    <xf numFmtId="0" fontId="0" fillId="0" borderId="11" xfId="0" applyBorder="1" applyAlignment="1">
      <alignment horizontal="center" vertical="center"/>
    </xf>
    <xf numFmtId="0" fontId="0" fillId="0" borderId="11" xfId="0" applyBorder="1" applyAlignment="1">
      <alignment horizontal="left" vertical="center" wrapText="1"/>
    </xf>
    <xf numFmtId="172" fontId="0" fillId="6" borderId="11" xfId="0" applyNumberFormat="1" applyFill="1" applyBorder="1" applyAlignment="1">
      <alignment horizontal="center" vertical="center"/>
    </xf>
    <xf numFmtId="172" fontId="0" fillId="0" borderId="11" xfId="0" applyNumberFormat="1" applyBorder="1" applyAlignment="1">
      <alignment horizontal="center" vertical="center"/>
    </xf>
    <xf numFmtId="0" fontId="0" fillId="0" borderId="10" xfId="0" applyBorder="1" applyAlignment="1">
      <alignment horizontal="center"/>
    </xf>
    <xf numFmtId="172" fontId="0" fillId="0" borderId="11" xfId="0" applyNumberFormat="1" applyFill="1" applyBorder="1" applyAlignment="1">
      <alignment horizontal="center" vertical="center"/>
    </xf>
    <xf numFmtId="0" fontId="0" fillId="0" borderId="11" xfId="0" applyFill="1" applyBorder="1" applyAlignment="1">
      <alignment horizontal="center" vertical="center"/>
    </xf>
    <xf numFmtId="0" fontId="0" fillId="0" borderId="11" xfId="0" applyFill="1" applyBorder="1" applyAlignment="1">
      <alignment horizontal="left" vertical="center" wrapText="1"/>
    </xf>
    <xf numFmtId="0" fontId="46" fillId="0" borderId="10" xfId="0" applyFont="1" applyBorder="1" applyAlignment="1">
      <alignment horizontal="center"/>
    </xf>
    <xf numFmtId="0" fontId="0" fillId="0" borderId="10" xfId="0" applyBorder="1" applyAlignment="1">
      <alignment horizontal="left" vertical="center" wrapText="1"/>
    </xf>
    <xf numFmtId="172" fontId="0" fillId="0" borderId="11" xfId="0" applyNumberFormat="1" applyBorder="1" applyAlignment="1">
      <alignment horizontal="center" vertical="center"/>
    </xf>
    <xf numFmtId="0" fontId="0" fillId="0" borderId="11" xfId="0" applyFill="1" applyBorder="1" applyAlignment="1">
      <alignment horizontal="center" vertical="center"/>
    </xf>
    <xf numFmtId="0" fontId="0" fillId="0" borderId="11" xfId="0" applyBorder="1" applyAlignment="1">
      <alignment horizontal="center" vertical="center"/>
    </xf>
    <xf numFmtId="0" fontId="0" fillId="6" borderId="10" xfId="0" applyFill="1" applyBorder="1" applyAlignment="1">
      <alignment horizontal="left" vertical="center" wrapText="1"/>
    </xf>
    <xf numFmtId="3" fontId="0" fillId="6" borderId="11" xfId="0" applyNumberFormat="1" applyFill="1" applyBorder="1" applyAlignment="1">
      <alignment horizontal="center" vertical="center"/>
    </xf>
    <xf numFmtId="3" fontId="0" fillId="0" borderId="11" xfId="0" applyNumberFormat="1" applyBorder="1" applyAlignment="1">
      <alignment horizontal="center" vertical="center"/>
    </xf>
    <xf numFmtId="0" fontId="0" fillId="0" borderId="11" xfId="0" applyBorder="1" applyAlignment="1">
      <alignment vertical="center" wrapText="1"/>
    </xf>
    <xf numFmtId="0" fontId="0" fillId="6" borderId="10" xfId="0" applyFill="1" applyBorder="1" applyAlignment="1">
      <alignment horizontal="center" vertical="center"/>
    </xf>
    <xf numFmtId="0" fontId="49" fillId="0" borderId="11" xfId="0" applyFont="1" applyBorder="1" applyAlignment="1">
      <alignment horizontal="center" vertical="center"/>
    </xf>
    <xf numFmtId="173" fontId="0" fillId="0" borderId="11" xfId="0" applyNumberFormat="1" applyFill="1" applyBorder="1" applyAlignment="1">
      <alignment horizontal="center" vertical="center"/>
    </xf>
    <xf numFmtId="175" fontId="0" fillId="0" borderId="10" xfId="0" applyNumberFormat="1" applyBorder="1" applyAlignment="1">
      <alignment horizontal="center" vertical="center"/>
    </xf>
    <xf numFmtId="172" fontId="0" fillId="35" borderId="10" xfId="0" applyNumberFormat="1" applyFill="1" applyBorder="1" applyAlignment="1">
      <alignment horizontal="center" vertical="center"/>
    </xf>
    <xf numFmtId="172" fontId="0" fillId="35" borderId="11" xfId="0" applyNumberFormat="1" applyFill="1" applyBorder="1" applyAlignment="1">
      <alignment horizontal="center" vertical="center"/>
    </xf>
    <xf numFmtId="180" fontId="0" fillId="35" borderId="10" xfId="0" applyNumberFormat="1" applyFill="1" applyBorder="1" applyAlignment="1">
      <alignment horizontal="center" vertical="center"/>
    </xf>
    <xf numFmtId="0" fontId="0" fillId="0" borderId="10" xfId="0" applyBorder="1" applyAlignment="1">
      <alignment horizontal="left" vertical="center" wrapText="1"/>
    </xf>
    <xf numFmtId="9" fontId="0" fillId="0" borderId="10" xfId="0" applyNumberFormat="1" applyFont="1" applyBorder="1" applyAlignment="1">
      <alignment vertical="center" wrapText="1"/>
    </xf>
    <xf numFmtId="0" fontId="0" fillId="33" borderId="10" xfId="0" applyFill="1" applyBorder="1" applyAlignment="1">
      <alignment wrapText="1"/>
    </xf>
    <xf numFmtId="0" fontId="0" fillId="33" borderId="10" xfId="0" applyFill="1" applyBorder="1" applyAlignment="1">
      <alignment vertical="center"/>
    </xf>
    <xf numFmtId="0" fontId="0" fillId="0" borderId="0" xfId="0" applyFill="1" applyAlignment="1">
      <alignment wrapText="1"/>
    </xf>
    <xf numFmtId="0" fontId="0" fillId="0" borderId="11" xfId="0" applyFill="1" applyBorder="1" applyAlignment="1">
      <alignment horizontal="center" vertical="center"/>
    </xf>
    <xf numFmtId="0" fontId="0" fillId="0" borderId="10" xfId="0" applyBorder="1" applyAlignment="1">
      <alignment horizontal="left" vertical="center" wrapText="1"/>
    </xf>
    <xf numFmtId="0" fontId="0" fillId="0" borderId="10" xfId="0" applyBorder="1" applyAlignment="1">
      <alignment horizontal="left" vertical="center" wrapText="1"/>
    </xf>
    <xf numFmtId="0" fontId="0" fillId="0" borderId="11" xfId="0" applyFill="1" applyBorder="1" applyAlignment="1">
      <alignment horizontal="center" vertical="center"/>
    </xf>
    <xf numFmtId="0" fontId="0" fillId="0" borderId="13" xfId="0" applyFill="1" applyBorder="1" applyAlignment="1">
      <alignment horizontal="left" vertical="center" wrapText="1"/>
    </xf>
    <xf numFmtId="0" fontId="0" fillId="0" borderId="13" xfId="0" applyFill="1" applyBorder="1" applyAlignment="1">
      <alignment horizontal="center" vertical="center"/>
    </xf>
    <xf numFmtId="0" fontId="24" fillId="0" borderId="10" xfId="0" applyFont="1" applyFill="1" applyBorder="1" applyAlignment="1">
      <alignment horizontal="center" vertical="center"/>
    </xf>
    <xf numFmtId="0" fontId="0" fillId="0" borderId="0" xfId="0" applyFont="1" applyFill="1" applyAlignment="1">
      <alignment horizontal="left" vertical="center"/>
    </xf>
    <xf numFmtId="0" fontId="0" fillId="6" borderId="10" xfId="0" applyFill="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center" wrapText="1"/>
    </xf>
    <xf numFmtId="0" fontId="0" fillId="0" borderId="10"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center" vertical="center"/>
    </xf>
    <xf numFmtId="172" fontId="0" fillId="0" borderId="11" xfId="0" applyNumberFormat="1" applyBorder="1" applyAlignment="1">
      <alignment horizontal="center" vertical="center"/>
    </xf>
    <xf numFmtId="172" fontId="0" fillId="35" borderId="11" xfId="0" applyNumberFormat="1" applyFill="1" applyBorder="1" applyAlignment="1">
      <alignment horizontal="center" vertical="center"/>
    </xf>
    <xf numFmtId="0" fontId="0" fillId="6" borderId="11" xfId="0" applyFill="1" applyBorder="1" applyAlignment="1">
      <alignment horizontal="center" vertical="center"/>
    </xf>
    <xf numFmtId="180" fontId="0" fillId="6" borderId="11" xfId="0" applyNumberFormat="1" applyFill="1" applyBorder="1" applyAlignment="1">
      <alignment horizontal="center" vertical="center"/>
    </xf>
    <xf numFmtId="180" fontId="0" fillId="6" borderId="12" xfId="0" applyNumberFormat="1" applyFill="1" applyBorder="1" applyAlignment="1">
      <alignment horizontal="center" vertical="center"/>
    </xf>
    <xf numFmtId="172" fontId="0" fillId="6" borderId="11" xfId="0" applyNumberFormat="1" applyFill="1" applyBorder="1" applyAlignment="1">
      <alignment horizontal="center" vertical="center"/>
    </xf>
    <xf numFmtId="0" fontId="0" fillId="6" borderId="10" xfId="0" applyFill="1" applyBorder="1" applyAlignment="1">
      <alignment horizontal="center" vertical="center"/>
    </xf>
    <xf numFmtId="0" fontId="0" fillId="6" borderId="11" xfId="0" applyFill="1" applyBorder="1" applyAlignment="1">
      <alignment horizontal="center" vertical="center" wrapText="1"/>
    </xf>
    <xf numFmtId="0" fontId="0" fillId="0" borderId="12" xfId="0" applyFill="1" applyBorder="1" applyAlignment="1">
      <alignment horizontal="center" vertical="center"/>
    </xf>
    <xf numFmtId="3" fontId="0" fillId="6" borderId="11" xfId="0" applyNumberFormat="1" applyFill="1" applyBorder="1" applyAlignment="1">
      <alignment horizontal="center" vertical="center"/>
    </xf>
    <xf numFmtId="172" fontId="0" fillId="6" borderId="11" xfId="0" applyNumberFormat="1" applyFill="1" applyBorder="1" applyAlignment="1">
      <alignment horizontal="center" vertical="center" wrapText="1"/>
    </xf>
    <xf numFmtId="180" fontId="0" fillId="35" borderId="11" xfId="0" applyNumberFormat="1" applyFill="1" applyBorder="1" applyAlignment="1">
      <alignment horizontal="center" vertical="center"/>
    </xf>
    <xf numFmtId="180" fontId="0" fillId="0" borderId="11" xfId="0" applyNumberFormat="1" applyBorder="1" applyAlignment="1">
      <alignment horizontal="center" vertical="center"/>
    </xf>
    <xf numFmtId="180" fontId="0" fillId="33" borderId="10" xfId="0" applyNumberFormat="1" applyFill="1" applyBorder="1" applyAlignment="1">
      <alignment/>
    </xf>
    <xf numFmtId="180" fontId="0" fillId="33" borderId="10" xfId="0" applyNumberFormat="1" applyFill="1" applyBorder="1" applyAlignment="1">
      <alignment horizontal="center" vertical="center"/>
    </xf>
    <xf numFmtId="180" fontId="46" fillId="0" borderId="10" xfId="0" applyNumberFormat="1" applyFont="1" applyFill="1" applyBorder="1" applyAlignment="1">
      <alignment horizontal="center"/>
    </xf>
    <xf numFmtId="3" fontId="0" fillId="0" borderId="11" xfId="0" applyNumberFormat="1" applyFill="1" applyBorder="1" applyAlignment="1">
      <alignment horizontal="center" vertical="center"/>
    </xf>
    <xf numFmtId="0" fontId="48" fillId="0" borderId="0" xfId="0" applyFont="1" applyAlignment="1">
      <alignment vertical="center"/>
    </xf>
    <xf numFmtId="180" fontId="0" fillId="0" borderId="11" xfId="0" applyNumberFormat="1" applyBorder="1" applyAlignment="1">
      <alignment vertical="center"/>
    </xf>
    <xf numFmtId="0" fontId="0" fillId="0" borderId="11" xfId="0" applyFill="1" applyBorder="1" applyAlignment="1">
      <alignment vertical="center" wrapText="1"/>
    </xf>
    <xf numFmtId="180" fontId="0" fillId="0" borderId="12" xfId="0" applyNumberFormat="1" applyFill="1" applyBorder="1" applyAlignment="1">
      <alignment horizontal="center" vertical="center"/>
    </xf>
    <xf numFmtId="0" fontId="0" fillId="0" borderId="11" xfId="0" applyFill="1" applyBorder="1" applyAlignment="1">
      <alignment horizontal="center" vertical="center"/>
    </xf>
    <xf numFmtId="0" fontId="0" fillId="0" borderId="11" xfId="0" applyFill="1" applyBorder="1" applyAlignment="1">
      <alignment horizontal="center" vertical="center"/>
    </xf>
    <xf numFmtId="180" fontId="0" fillId="6" borderId="11" xfId="0" applyNumberFormat="1" applyFill="1" applyBorder="1" applyAlignment="1">
      <alignment horizontal="center" vertical="center"/>
    </xf>
    <xf numFmtId="0" fontId="0" fillId="6" borderId="10" xfId="0" applyFill="1" applyBorder="1" applyAlignment="1">
      <alignment horizontal="center" vertical="center"/>
    </xf>
    <xf numFmtId="0" fontId="0" fillId="0" borderId="15" xfId="0" applyBorder="1" applyAlignment="1">
      <alignment horizontal="center" vertical="center"/>
    </xf>
    <xf numFmtId="0" fontId="0" fillId="0" borderId="16" xfId="0" applyFill="1" applyBorder="1" applyAlignment="1">
      <alignment horizontal="center" vertical="center"/>
    </xf>
    <xf numFmtId="0" fontId="24" fillId="0" borderId="12" xfId="0" applyFont="1" applyFill="1" applyBorder="1" applyAlignment="1">
      <alignment horizontal="left" vertical="center"/>
    </xf>
    <xf numFmtId="0" fontId="0" fillId="0" borderId="10" xfId="0" applyFont="1" applyFill="1" applyBorder="1" applyAlignment="1">
      <alignment horizontal="center" vertical="center"/>
    </xf>
    <xf numFmtId="0" fontId="0" fillId="6" borderId="11" xfId="0" applyFill="1" applyBorder="1" applyAlignment="1">
      <alignment horizontal="center" vertical="center"/>
    </xf>
    <xf numFmtId="0" fontId="0" fillId="6" borderId="12" xfId="0" applyFill="1" applyBorder="1" applyAlignment="1">
      <alignment horizontal="center" vertical="center"/>
    </xf>
    <xf numFmtId="0" fontId="0" fillId="0" borderId="11" xfId="0" applyBorder="1" applyAlignment="1">
      <alignment horizontal="center" vertical="center"/>
    </xf>
    <xf numFmtId="172" fontId="0" fillId="0" borderId="11" xfId="0" applyNumberFormat="1" applyBorder="1" applyAlignment="1">
      <alignment horizontal="center" vertical="center"/>
    </xf>
    <xf numFmtId="172" fontId="0" fillId="0" borderId="12" xfId="0" applyNumberFormat="1" applyBorder="1" applyAlignment="1">
      <alignment horizontal="center" vertical="center"/>
    </xf>
    <xf numFmtId="0" fontId="0" fillId="0" borderId="11" xfId="0" applyFill="1" applyBorder="1" applyAlignment="1">
      <alignment horizontal="center" vertical="center"/>
    </xf>
    <xf numFmtId="172" fontId="0" fillId="0" borderId="11" xfId="0" applyNumberFormat="1" applyFill="1" applyBorder="1" applyAlignment="1">
      <alignment horizontal="center" vertical="center"/>
    </xf>
    <xf numFmtId="180" fontId="0" fillId="6" borderId="11" xfId="0" applyNumberFormat="1" applyFill="1" applyBorder="1" applyAlignment="1">
      <alignment horizontal="center" vertical="center"/>
    </xf>
    <xf numFmtId="180" fontId="0" fillId="6" borderId="12" xfId="0" applyNumberFormat="1" applyFill="1" applyBorder="1" applyAlignment="1">
      <alignment horizontal="center" vertical="center"/>
    </xf>
    <xf numFmtId="0" fontId="0" fillId="6" borderId="10" xfId="0" applyFill="1" applyBorder="1" applyAlignment="1">
      <alignment horizontal="center" vertical="center"/>
    </xf>
    <xf numFmtId="172" fontId="0" fillId="6" borderId="11" xfId="0" applyNumberFormat="1" applyFill="1" applyBorder="1" applyAlignment="1">
      <alignment horizontal="center" vertical="center"/>
    </xf>
    <xf numFmtId="0" fontId="0" fillId="0" borderId="13" xfId="0" applyFill="1" applyBorder="1" applyAlignment="1">
      <alignment horizontal="center" vertical="center"/>
    </xf>
    <xf numFmtId="0" fontId="0" fillId="6" borderId="11" xfId="0" applyFill="1" applyBorder="1" applyAlignment="1">
      <alignment horizontal="center" vertical="center"/>
    </xf>
    <xf numFmtId="172" fontId="0" fillId="6" borderId="11" xfId="0" applyNumberFormat="1" applyFill="1" applyBorder="1" applyAlignment="1">
      <alignment horizontal="center" vertical="center"/>
    </xf>
    <xf numFmtId="0" fontId="0" fillId="6" borderId="10" xfId="0" applyFill="1" applyBorder="1" applyAlignment="1">
      <alignment horizontal="center" vertical="center"/>
    </xf>
    <xf numFmtId="180" fontId="0" fillId="6" borderId="11" xfId="0" applyNumberFormat="1" applyFill="1" applyBorder="1" applyAlignment="1">
      <alignment horizontal="center" vertical="center"/>
    </xf>
    <xf numFmtId="180" fontId="0" fillId="6" borderId="12" xfId="0" applyNumberFormat="1" applyFill="1" applyBorder="1" applyAlignment="1">
      <alignment horizontal="center" vertical="center"/>
    </xf>
    <xf numFmtId="0" fontId="0" fillId="33" borderId="10"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6" borderId="10"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0" xfId="0" applyAlignment="1">
      <alignment horizontal="center" vertical="center"/>
    </xf>
    <xf numFmtId="0" fontId="0" fillId="6" borderId="12" xfId="0" applyFill="1" applyBorder="1" applyAlignment="1">
      <alignment horizontal="center" vertical="center" wrapText="1"/>
    </xf>
    <xf numFmtId="0" fontId="0" fillId="33" borderId="10" xfId="0" applyFill="1" applyBorder="1" applyAlignment="1">
      <alignment horizontal="left" vertical="center" wrapText="1"/>
    </xf>
    <xf numFmtId="0" fontId="0" fillId="6" borderId="10" xfId="0" applyFill="1" applyBorder="1" applyAlignment="1">
      <alignment horizontal="center" vertical="center"/>
    </xf>
    <xf numFmtId="180" fontId="0" fillId="6" borderId="11" xfId="0" applyNumberFormat="1" applyFill="1" applyBorder="1" applyAlignment="1">
      <alignment horizontal="center" vertical="center"/>
    </xf>
    <xf numFmtId="180" fontId="0" fillId="6" borderId="11" xfId="0" applyNumberFormat="1" applyFill="1" applyBorder="1" applyAlignment="1">
      <alignment horizontal="center" vertical="center"/>
    </xf>
    <xf numFmtId="0" fontId="0" fillId="6" borderId="10" xfId="0" applyFill="1" applyBorder="1" applyAlignment="1">
      <alignment horizontal="center" vertical="center"/>
    </xf>
    <xf numFmtId="0" fontId="0" fillId="6" borderId="10" xfId="0" applyFill="1" applyBorder="1" applyAlignment="1">
      <alignment horizontal="center" vertical="center"/>
    </xf>
    <xf numFmtId="180" fontId="0" fillId="6" borderId="11" xfId="0" applyNumberFormat="1" applyFill="1" applyBorder="1" applyAlignment="1">
      <alignment horizontal="center" vertical="center"/>
    </xf>
    <xf numFmtId="9" fontId="0" fillId="0" borderId="0" xfId="60" applyFont="1" applyBorder="1" applyAlignment="1">
      <alignment/>
    </xf>
    <xf numFmtId="0" fontId="0" fillId="6" borderId="11" xfId="0" applyFill="1" applyBorder="1" applyAlignment="1">
      <alignment horizontal="center" vertical="center"/>
    </xf>
    <xf numFmtId="0" fontId="0" fillId="6" borderId="12" xfId="0" applyFill="1" applyBorder="1" applyAlignment="1">
      <alignment horizontal="center" vertical="center"/>
    </xf>
    <xf numFmtId="0" fontId="0" fillId="6" borderId="11" xfId="0" applyFont="1" applyFill="1" applyBorder="1" applyAlignment="1">
      <alignment horizontal="center" vertical="center" wrapText="1"/>
    </xf>
    <xf numFmtId="0" fontId="0" fillId="6" borderId="11" xfId="0" applyFill="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left" vertical="center" wrapText="1"/>
    </xf>
    <xf numFmtId="0" fontId="0" fillId="6" borderId="11" xfId="0" applyFill="1" applyBorder="1" applyAlignment="1">
      <alignment horizontal="left" vertical="center" wrapText="1"/>
    </xf>
    <xf numFmtId="0" fontId="0" fillId="0" borderId="11" xfId="0" applyFill="1" applyBorder="1" applyAlignment="1">
      <alignment horizontal="center" vertical="center"/>
    </xf>
    <xf numFmtId="0" fontId="0" fillId="6" borderId="11" xfId="0" applyFill="1" applyBorder="1" applyAlignment="1">
      <alignment vertical="center" wrapText="1"/>
    </xf>
    <xf numFmtId="0" fontId="0" fillId="6" borderId="10" xfId="0" applyFill="1" applyBorder="1" applyAlignment="1">
      <alignment horizontal="center" vertical="center"/>
    </xf>
    <xf numFmtId="0" fontId="0" fillId="6" borderId="10" xfId="0" applyFill="1" applyBorder="1" applyAlignment="1">
      <alignment horizontal="left" vertical="center" wrapText="1"/>
    </xf>
    <xf numFmtId="0" fontId="0" fillId="0" borderId="11" xfId="0" applyBorder="1" applyAlignment="1">
      <alignment vertical="center" wrapText="1"/>
    </xf>
    <xf numFmtId="172" fontId="0" fillId="6" borderId="11" xfId="0" applyNumberFormat="1" applyFill="1" applyBorder="1" applyAlignment="1">
      <alignment horizontal="center" vertical="center"/>
    </xf>
    <xf numFmtId="0" fontId="0" fillId="0" borderId="11" xfId="0" applyFill="1" applyBorder="1" applyAlignment="1">
      <alignment horizontal="center" vertical="center" wrapText="1"/>
    </xf>
    <xf numFmtId="0" fontId="0" fillId="0" borderId="10" xfId="0" applyBorder="1" applyAlignment="1">
      <alignment horizontal="left" vertical="center" wrapText="1"/>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6" borderId="11" xfId="0" applyFill="1"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center"/>
    </xf>
    <xf numFmtId="0" fontId="0" fillId="6" borderId="10" xfId="0" applyFill="1" applyBorder="1" applyAlignment="1">
      <alignment horizontal="left" vertical="center" wrapText="1"/>
    </xf>
    <xf numFmtId="0" fontId="0" fillId="0" borderId="11" xfId="0" applyFill="1" applyBorder="1" applyAlignment="1">
      <alignment horizontal="center" vertical="center"/>
    </xf>
    <xf numFmtId="0" fontId="46" fillId="0" borderId="10" xfId="0" applyFont="1" applyBorder="1" applyAlignment="1">
      <alignment horizontal="center"/>
    </xf>
    <xf numFmtId="0" fontId="0" fillId="0" borderId="10" xfId="0" applyBorder="1" applyAlignment="1">
      <alignment horizontal="left" vertical="center" wrapText="1"/>
    </xf>
    <xf numFmtId="0" fontId="0" fillId="0" borderId="0" xfId="0" applyAlignment="1">
      <alignment wrapText="1"/>
    </xf>
    <xf numFmtId="172" fontId="46" fillId="0" borderId="10" xfId="0" applyNumberFormat="1" applyFont="1" applyBorder="1" applyAlignment="1">
      <alignment horizontal="center" vertical="center" wrapText="1"/>
    </xf>
    <xf numFmtId="0" fontId="0" fillId="0" borderId="0" xfId="0" applyAlignment="1">
      <alignment vertical="center" wrapText="1"/>
    </xf>
    <xf numFmtId="172" fontId="46" fillId="0" borderId="10" xfId="0" applyNumberFormat="1" applyFont="1" applyBorder="1" applyAlignment="1">
      <alignment horizontal="center" wrapText="1"/>
    </xf>
    <xf numFmtId="0" fontId="44" fillId="0" borderId="0" xfId="0" applyFont="1" applyAlignment="1">
      <alignment vertical="center"/>
    </xf>
    <xf numFmtId="0" fontId="46" fillId="0" borderId="0" xfId="0" applyFont="1" applyAlignment="1">
      <alignment horizontal="left" vertical="center"/>
    </xf>
    <xf numFmtId="0" fontId="0" fillId="0" borderId="0" xfId="0" applyAlignment="1">
      <alignment horizontal="left" vertical="center"/>
    </xf>
    <xf numFmtId="0" fontId="0" fillId="0" borderId="12" xfId="0" applyFill="1" applyBorder="1" applyAlignment="1">
      <alignment vertical="center" wrapText="1"/>
    </xf>
    <xf numFmtId="0" fontId="0" fillId="33" borderId="10" xfId="0" applyFill="1" applyBorder="1" applyAlignment="1">
      <alignment vertical="center" wrapText="1"/>
    </xf>
    <xf numFmtId="3" fontId="46" fillId="0" borderId="10" xfId="0" applyNumberFormat="1" applyFont="1" applyBorder="1" applyAlignment="1">
      <alignment horizontal="center" vertical="center"/>
    </xf>
    <xf numFmtId="0" fontId="0" fillId="35" borderId="13" xfId="0" applyFill="1" applyBorder="1" applyAlignment="1">
      <alignment vertical="center" wrapText="1"/>
    </xf>
    <xf numFmtId="0" fontId="0" fillId="0" borderId="0" xfId="0" applyFont="1" applyAlignment="1">
      <alignment horizontal="center" vertical="center"/>
    </xf>
    <xf numFmtId="0" fontId="0" fillId="0" borderId="0" xfId="0" applyAlignment="1">
      <alignment horizontal="center" vertical="center" wrapText="1"/>
    </xf>
    <xf numFmtId="0" fontId="0" fillId="0" borderId="10" xfId="0" applyFont="1" applyFill="1" applyBorder="1" applyAlignment="1">
      <alignment vertical="center" wrapText="1"/>
    </xf>
    <xf numFmtId="0" fontId="24" fillId="0" borderId="10" xfId="0" applyFont="1" applyFill="1" applyBorder="1" applyAlignment="1">
      <alignment horizontal="center" vertical="center" wrapText="1"/>
    </xf>
    <xf numFmtId="0" fontId="24" fillId="0" borderId="10" xfId="0" applyFont="1" applyBorder="1" applyAlignment="1">
      <alignment horizontal="center" vertical="center" wrapText="1"/>
    </xf>
    <xf numFmtId="49" fontId="0" fillId="0" borderId="0" xfId="0" applyNumberFormat="1" applyBorder="1" applyAlignment="1">
      <alignment horizontal="left"/>
    </xf>
    <xf numFmtId="0" fontId="24" fillId="6" borderId="10" xfId="0" applyFont="1" applyFill="1" applyBorder="1" applyAlignment="1">
      <alignment horizontal="center" vertical="center" wrapText="1"/>
    </xf>
    <xf numFmtId="0" fontId="44" fillId="0" borderId="0" xfId="0" applyFont="1" applyBorder="1" applyAlignment="1">
      <alignment horizontal="center" vertical="center" wrapText="1"/>
    </xf>
    <xf numFmtId="172" fontId="0" fillId="0" borderId="10" xfId="0" applyNumberFormat="1" applyBorder="1" applyAlignment="1">
      <alignment horizontal="center" vertical="center" wrapText="1"/>
    </xf>
    <xf numFmtId="172" fontId="0" fillId="0" borderId="10" xfId="0" applyNumberFormat="1" applyBorder="1" applyAlignment="1">
      <alignment wrapText="1"/>
    </xf>
    <xf numFmtId="0" fontId="0" fillId="0" borderId="0" xfId="0" applyBorder="1" applyAlignment="1">
      <alignment wrapText="1"/>
    </xf>
    <xf numFmtId="0" fontId="44" fillId="0" borderId="0" xfId="0" applyFont="1" applyBorder="1" applyAlignment="1">
      <alignment wrapText="1"/>
    </xf>
    <xf numFmtId="0" fontId="0" fillId="33" borderId="10" xfId="0" applyFill="1" applyBorder="1" applyAlignment="1">
      <alignment horizontal="center" wrapText="1"/>
    </xf>
    <xf numFmtId="0" fontId="46" fillId="0" borderId="10" xfId="0" applyFont="1" applyBorder="1" applyAlignment="1">
      <alignment horizontal="center" wrapText="1"/>
    </xf>
    <xf numFmtId="2" fontId="0" fillId="0" borderId="10" xfId="0" applyNumberFormat="1" applyFill="1" applyBorder="1" applyAlignment="1">
      <alignment horizontal="center" vertical="center"/>
    </xf>
    <xf numFmtId="10" fontId="0" fillId="0" borderId="10" xfId="60" applyNumberFormat="1" applyFont="1" applyBorder="1" applyAlignment="1">
      <alignment horizontal="center" vertical="center" wrapText="1"/>
    </xf>
    <xf numFmtId="0" fontId="0" fillId="0" borderId="0" xfId="0" applyFill="1" applyBorder="1" applyAlignment="1">
      <alignment horizontal="center" vertical="center"/>
    </xf>
    <xf numFmtId="0" fontId="0" fillId="6" borderId="11" xfId="0" applyFill="1" applyBorder="1" applyAlignment="1">
      <alignment horizontal="left" vertical="center" wrapText="1"/>
    </xf>
    <xf numFmtId="0" fontId="0" fillId="0" borderId="11" xfId="0" applyBorder="1" applyAlignment="1">
      <alignment horizontal="left" vertical="center" wrapText="1"/>
    </xf>
    <xf numFmtId="0" fontId="0" fillId="6" borderId="10" xfId="0" applyFill="1" applyBorder="1" applyAlignment="1">
      <alignment horizontal="left" vertical="center" wrapText="1"/>
    </xf>
    <xf numFmtId="0" fontId="0" fillId="0" borderId="11" xfId="0" applyFill="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horizontal="left" vertical="center" wrapText="1"/>
    </xf>
    <xf numFmtId="0" fontId="0" fillId="0" borderId="0" xfId="0" applyAlignment="1">
      <alignment horizontal="left" wrapText="1"/>
    </xf>
    <xf numFmtId="0" fontId="46" fillId="33" borderId="10" xfId="0" applyFont="1" applyFill="1" applyBorder="1" applyAlignment="1">
      <alignment horizontal="left" vertical="center" wrapText="1"/>
    </xf>
    <xf numFmtId="172" fontId="46" fillId="0" borderId="10" xfId="0" applyNumberFormat="1" applyFont="1" applyBorder="1" applyAlignment="1">
      <alignment horizontal="left" wrapText="1"/>
    </xf>
    <xf numFmtId="0" fontId="44" fillId="0" borderId="0" xfId="0" applyFont="1" applyAlignment="1">
      <alignment horizontal="left" wrapText="1"/>
    </xf>
    <xf numFmtId="0" fontId="0" fillId="33" borderId="10" xfId="0" applyFill="1" applyBorder="1" applyAlignment="1">
      <alignment horizontal="left" wrapText="1"/>
    </xf>
    <xf numFmtId="9" fontId="0" fillId="0" borderId="10" xfId="60" applyFont="1" applyBorder="1" applyAlignment="1">
      <alignment horizontal="left" wrapText="1"/>
    </xf>
    <xf numFmtId="0" fontId="0" fillId="0" borderId="0" xfId="0" applyAlignment="1">
      <alignment horizontal="center" wrapText="1"/>
    </xf>
    <xf numFmtId="0" fontId="44" fillId="0" borderId="0" xfId="0" applyFont="1" applyAlignment="1">
      <alignment horizontal="center" wrapText="1"/>
    </xf>
    <xf numFmtId="0" fontId="49" fillId="0" borderId="0" xfId="0" applyFont="1" applyAlignment="1">
      <alignment horizontal="left" vertical="center"/>
    </xf>
    <xf numFmtId="0" fontId="49" fillId="0" borderId="11" xfId="0" applyFont="1" applyBorder="1" applyAlignment="1">
      <alignment horizontal="left" vertical="center" wrapText="1"/>
    </xf>
    <xf numFmtId="0" fontId="49" fillId="0" borderId="10" xfId="0" applyFont="1" applyBorder="1" applyAlignment="1">
      <alignment horizontal="left" vertical="center"/>
    </xf>
    <xf numFmtId="0" fontId="49" fillId="6" borderId="10" xfId="0" applyFont="1" applyFill="1" applyBorder="1" applyAlignment="1">
      <alignment horizontal="left" vertical="center"/>
    </xf>
    <xf numFmtId="0" fontId="49" fillId="0" borderId="10" xfId="0" applyFont="1" applyFill="1" applyBorder="1" applyAlignment="1">
      <alignment horizontal="left" vertical="center"/>
    </xf>
    <xf numFmtId="0" fontId="49" fillId="33" borderId="10" xfId="0" applyFont="1" applyFill="1" applyBorder="1" applyAlignment="1">
      <alignment horizontal="left" vertical="center"/>
    </xf>
    <xf numFmtId="0" fontId="49" fillId="6" borderId="11" xfId="0" applyFont="1" applyFill="1" applyBorder="1" applyAlignment="1">
      <alignment horizontal="left" vertical="center" wrapText="1"/>
    </xf>
    <xf numFmtId="0" fontId="49" fillId="0" borderId="10" xfId="0" applyFont="1" applyBorder="1" applyAlignment="1">
      <alignment horizontal="left" vertical="center" wrapText="1"/>
    </xf>
    <xf numFmtId="0" fontId="46" fillId="0" borderId="0" xfId="0" applyFont="1" applyAlignment="1">
      <alignment vertical="center" wrapText="1"/>
    </xf>
    <xf numFmtId="0" fontId="49" fillId="6" borderId="10" xfId="0" applyFont="1" applyFill="1" applyBorder="1" applyAlignment="1">
      <alignment horizontal="left" vertical="center" wrapText="1"/>
    </xf>
    <xf numFmtId="0" fontId="49" fillId="0" borderId="10" xfId="0" applyFont="1" applyFill="1" applyBorder="1" applyAlignment="1">
      <alignment horizontal="left" vertical="center" wrapText="1"/>
    </xf>
    <xf numFmtId="0" fontId="0" fillId="0" borderId="10" xfId="0" applyFill="1" applyBorder="1" applyAlignment="1">
      <alignment horizontal="center" vertical="center"/>
    </xf>
    <xf numFmtId="0" fontId="0" fillId="0" borderId="10" xfId="0" applyFill="1" applyBorder="1" applyAlignment="1">
      <alignment horizontal="left" vertical="center" wrapText="1"/>
    </xf>
    <xf numFmtId="0" fontId="50" fillId="6" borderId="10" xfId="0" applyFont="1" applyFill="1" applyBorder="1" applyAlignment="1">
      <alignment vertical="center" wrapText="1"/>
    </xf>
    <xf numFmtId="0" fontId="50" fillId="0" borderId="10" xfId="0" applyFont="1" applyFill="1" applyBorder="1" applyAlignment="1">
      <alignment vertical="center" wrapText="1"/>
    </xf>
    <xf numFmtId="0" fontId="0" fillId="0" borderId="11" xfId="0" applyBorder="1" applyAlignment="1">
      <alignment horizontal="center" vertical="center"/>
    </xf>
    <xf numFmtId="0" fontId="0" fillId="6" borderId="10" xfId="0" applyFill="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left" vertical="center" wrapText="1"/>
    </xf>
    <xf numFmtId="0" fontId="0" fillId="0" borderId="11" xfId="0" applyBorder="1" applyAlignment="1">
      <alignment horizontal="center" vertical="center"/>
    </xf>
    <xf numFmtId="0" fontId="0" fillId="0" borderId="11" xfId="0" applyBorder="1" applyAlignment="1">
      <alignment horizontal="left" vertical="center" wrapText="1"/>
    </xf>
    <xf numFmtId="0" fontId="0" fillId="6" borderId="12" xfId="0" applyFill="1" applyBorder="1" applyAlignment="1">
      <alignment horizontal="center" vertical="center"/>
    </xf>
    <xf numFmtId="0" fontId="0" fillId="0" borderId="11" xfId="0" applyFill="1" applyBorder="1" applyAlignment="1">
      <alignment horizontal="center" vertical="center"/>
    </xf>
    <xf numFmtId="0" fontId="0" fillId="0" borderId="11" xfId="0" applyBorder="1" applyAlignment="1">
      <alignment vertical="center" wrapText="1"/>
    </xf>
    <xf numFmtId="0" fontId="0" fillId="0" borderId="10" xfId="0" applyFill="1" applyBorder="1" applyAlignment="1">
      <alignment horizontal="center" vertical="center"/>
    </xf>
    <xf numFmtId="0" fontId="0" fillId="0" borderId="10" xfId="0" applyFill="1" applyBorder="1" applyAlignment="1">
      <alignment horizontal="left" vertical="center" wrapText="1"/>
    </xf>
    <xf numFmtId="0" fontId="46" fillId="0" borderId="10" xfId="0" applyFont="1" applyBorder="1" applyAlignment="1">
      <alignment horizontal="center"/>
    </xf>
    <xf numFmtId="0" fontId="0" fillId="0" borderId="10" xfId="0" applyBorder="1" applyAlignment="1">
      <alignment horizontal="center"/>
    </xf>
    <xf numFmtId="0" fontId="0" fillId="0" borderId="10" xfId="0" applyBorder="1" applyAlignment="1">
      <alignment horizontal="left" vertical="center" wrapText="1"/>
    </xf>
    <xf numFmtId="0" fontId="0" fillId="6" borderId="11" xfId="0" applyFont="1" applyFill="1" applyBorder="1" applyAlignment="1">
      <alignment vertical="center" wrapText="1"/>
    </xf>
    <xf numFmtId="0" fontId="0" fillId="6" borderId="11" xfId="0" applyFont="1" applyFill="1" applyBorder="1" applyAlignment="1">
      <alignment horizontal="left" vertical="center" wrapText="1"/>
    </xf>
    <xf numFmtId="172" fontId="0" fillId="6" borderId="10" xfId="0" applyNumberFormat="1" applyFont="1" applyFill="1" applyBorder="1" applyAlignment="1">
      <alignment horizontal="center" vertical="center"/>
    </xf>
    <xf numFmtId="0" fontId="0" fillId="6" borderId="10" xfId="0" applyFont="1" applyFill="1" applyBorder="1" applyAlignment="1">
      <alignment horizontal="center" vertical="center"/>
    </xf>
    <xf numFmtId="180" fontId="0" fillId="0" borderId="10" xfId="0" applyNumberFormat="1" applyFont="1" applyFill="1" applyBorder="1" applyAlignment="1">
      <alignment horizontal="center" vertical="center"/>
    </xf>
    <xf numFmtId="180" fontId="0" fillId="6" borderId="10" xfId="0" applyNumberFormat="1" applyFont="1" applyFill="1" applyBorder="1" applyAlignment="1">
      <alignment horizontal="center" vertical="center"/>
    </xf>
    <xf numFmtId="0" fontId="45" fillId="0" borderId="10" xfId="0" applyFont="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left" vertical="center" wrapText="1"/>
    </xf>
    <xf numFmtId="0" fontId="0" fillId="6" borderId="11" xfId="0" applyFill="1" applyBorder="1" applyAlignment="1">
      <alignment vertical="center" wrapText="1"/>
    </xf>
    <xf numFmtId="0" fontId="0" fillId="0" borderId="10" xfId="0" applyFill="1" applyBorder="1" applyAlignment="1">
      <alignment horizontal="center" vertical="center"/>
    </xf>
    <xf numFmtId="0" fontId="0" fillId="0" borderId="10" xfId="0" applyFill="1" applyBorder="1" applyAlignment="1">
      <alignment horizontal="left"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left" vertical="center" wrapText="1"/>
    </xf>
    <xf numFmtId="173" fontId="0" fillId="35" borderId="10" xfId="0" applyNumberFormat="1" applyFill="1" applyBorder="1" applyAlignment="1">
      <alignment horizontal="center" vertical="center"/>
    </xf>
    <xf numFmtId="172" fontId="0" fillId="6" borderId="11" xfId="0" applyNumberFormat="1" applyFont="1" applyFill="1" applyBorder="1" applyAlignment="1">
      <alignment horizontal="center" vertical="center"/>
    </xf>
    <xf numFmtId="0" fontId="0" fillId="0" borderId="11" xfId="0" applyBorder="1" applyAlignment="1">
      <alignment horizontal="left" vertical="center" wrapText="1"/>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10" xfId="0" applyFill="1" applyBorder="1" applyAlignment="1">
      <alignment horizontal="center" vertical="center"/>
    </xf>
    <xf numFmtId="0" fontId="0" fillId="0" borderId="10" xfId="0" applyBorder="1" applyAlignment="1">
      <alignment horizontal="left" vertical="center" wrapText="1"/>
    </xf>
    <xf numFmtId="0" fontId="49" fillId="0" borderId="10" xfId="0" applyNumberFormat="1" applyFont="1" applyBorder="1" applyAlignment="1">
      <alignment horizontal="center" vertical="center"/>
    </xf>
    <xf numFmtId="0" fontId="0" fillId="0" borderId="11" xfId="0" applyNumberFormat="1" applyBorder="1" applyAlignment="1">
      <alignment horizontal="center" vertical="center"/>
    </xf>
    <xf numFmtId="0" fontId="24" fillId="0" borderId="12" xfId="0" applyFont="1" applyBorder="1" applyAlignment="1">
      <alignment horizontal="center" vertical="center"/>
    </xf>
    <xf numFmtId="0" fontId="24" fillId="0" borderId="12" xfId="0" applyFont="1" applyFill="1" applyBorder="1" applyAlignment="1">
      <alignment horizontal="center" vertical="center"/>
    </xf>
    <xf numFmtId="2" fontId="0" fillId="0" borderId="10" xfId="0" applyNumberFormat="1" applyBorder="1" applyAlignment="1">
      <alignment horizontal="center" vertical="center"/>
    </xf>
    <xf numFmtId="0" fontId="0" fillId="0" borderId="10" xfId="0" applyFill="1" applyBorder="1" applyAlignment="1">
      <alignment horizontal="left" vertical="center" wrapText="1"/>
    </xf>
    <xf numFmtId="0" fontId="0" fillId="0" borderId="11" xfId="0"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vertical="center" wrapText="1"/>
    </xf>
    <xf numFmtId="172" fontId="0" fillId="0" borderId="10" xfId="0" applyNumberFormat="1" applyFont="1" applyFill="1" applyBorder="1" applyAlignment="1">
      <alignment horizontal="center" vertical="center"/>
    </xf>
    <xf numFmtId="0" fontId="0" fillId="0" borderId="12" xfId="0" applyFont="1" applyBorder="1" applyAlignment="1">
      <alignment horizontal="center" vertical="center"/>
    </xf>
    <xf numFmtId="172" fontId="0" fillId="0" borderId="12" xfId="0" applyNumberFormat="1" applyFont="1" applyBorder="1" applyAlignment="1">
      <alignment horizontal="center" vertical="center"/>
    </xf>
    <xf numFmtId="0" fontId="0" fillId="0" borderId="11" xfId="0" applyFill="1" applyBorder="1" applyAlignment="1">
      <alignment horizontal="center" vertical="center"/>
    </xf>
    <xf numFmtId="172" fontId="0" fillId="0" borderId="11" xfId="0" applyNumberFormat="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left" vertical="center" wrapText="1"/>
    </xf>
    <xf numFmtId="0" fontId="0" fillId="0" borderId="11" xfId="0" applyBorder="1" applyAlignment="1">
      <alignment horizontal="center" vertical="center"/>
    </xf>
    <xf numFmtId="0" fontId="46" fillId="0" borderId="10" xfId="0" applyFont="1" applyBorder="1" applyAlignment="1">
      <alignment horizontal="center"/>
    </xf>
    <xf numFmtId="0" fontId="0" fillId="0" borderId="10" xfId="0" applyBorder="1" applyAlignment="1">
      <alignment horizontal="center"/>
    </xf>
    <xf numFmtId="0" fontId="0" fillId="0" borderId="10" xfId="0" applyFill="1" applyBorder="1" applyAlignment="1">
      <alignment horizontal="center" vertical="center"/>
    </xf>
    <xf numFmtId="172" fontId="0" fillId="0" borderId="11" xfId="0" applyNumberFormat="1" applyFont="1" applyFill="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center" wrapText="1"/>
    </xf>
    <xf numFmtId="0" fontId="46" fillId="0" borderId="10" xfId="0" applyFont="1" applyBorder="1" applyAlignment="1">
      <alignment horizontal="center"/>
    </xf>
    <xf numFmtId="0" fontId="0" fillId="0" borderId="10" xfId="0" applyBorder="1" applyAlignment="1">
      <alignment horizontal="center"/>
    </xf>
    <xf numFmtId="0" fontId="0" fillId="0" borderId="10" xfId="0" applyBorder="1" applyAlignment="1">
      <alignment horizontal="left" vertical="center" wrapText="1"/>
    </xf>
    <xf numFmtId="0" fontId="24" fillId="0" borderId="10" xfId="0" applyFont="1" applyFill="1" applyBorder="1" applyAlignment="1">
      <alignment vertical="center" wrapText="1"/>
    </xf>
    <xf numFmtId="180" fontId="0" fillId="6" borderId="11" xfId="0" applyNumberFormat="1" applyFont="1" applyFill="1" applyBorder="1" applyAlignment="1">
      <alignment vertical="center"/>
    </xf>
    <xf numFmtId="180" fontId="0" fillId="6" borderId="10" xfId="0" applyNumberFormat="1" applyFont="1" applyFill="1" applyBorder="1" applyAlignment="1">
      <alignment vertical="center"/>
    </xf>
    <xf numFmtId="180" fontId="0" fillId="0" borderId="12" xfId="0" applyNumberFormat="1" applyFont="1" applyFill="1" applyBorder="1" applyAlignment="1">
      <alignment vertical="center"/>
    </xf>
    <xf numFmtId="180" fontId="0" fillId="0" borderId="10" xfId="0" applyNumberFormat="1" applyFont="1" applyFill="1" applyBorder="1" applyAlignment="1">
      <alignment vertical="center"/>
    </xf>
    <xf numFmtId="0" fontId="0" fillId="0" borderId="10" xfId="0" applyFill="1" applyBorder="1" applyAlignment="1">
      <alignment horizontal="left" vertical="center" wrapText="1"/>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0" fillId="0" borderId="11" xfId="0" applyFill="1" applyBorder="1" applyAlignment="1">
      <alignment horizontal="center" vertical="center"/>
    </xf>
    <xf numFmtId="172" fontId="0" fillId="0" borderId="11" xfId="0" applyNumberFormat="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left" vertical="center" wrapText="1"/>
    </xf>
    <xf numFmtId="4" fontId="0" fillId="0" borderId="0" xfId="0" applyNumberFormat="1" applyAlignment="1">
      <alignment/>
    </xf>
    <xf numFmtId="0" fontId="0" fillId="0" borderId="11" xfId="0"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left" vertical="center" wrapText="1"/>
    </xf>
    <xf numFmtId="0" fontId="0" fillId="0" borderId="10" xfId="0" applyBorder="1" applyAlignment="1">
      <alignment horizontal="center" vertical="center" wrapText="1"/>
    </xf>
    <xf numFmtId="0" fontId="0" fillId="0" borderId="11" xfId="0" applyBorder="1" applyAlignment="1">
      <alignment horizontal="left" vertical="center" wrapText="1"/>
    </xf>
    <xf numFmtId="0" fontId="0" fillId="0" borderId="11" xfId="0" applyBorder="1" applyAlignment="1">
      <alignment horizontal="center" vertical="center"/>
    </xf>
    <xf numFmtId="0" fontId="46" fillId="0" borderId="10" xfId="0" applyFont="1" applyBorder="1" applyAlignment="1">
      <alignment horizontal="center"/>
    </xf>
    <xf numFmtId="0" fontId="0" fillId="0" borderId="10" xfId="0" applyBorder="1" applyAlignment="1">
      <alignment horizontal="center"/>
    </xf>
    <xf numFmtId="0" fontId="0" fillId="0" borderId="10" xfId="0" applyBorder="1" applyAlignment="1">
      <alignment horizontal="left" vertical="center" wrapText="1"/>
    </xf>
    <xf numFmtId="0" fontId="0" fillId="0" borderId="10" xfId="0" applyBorder="1" applyAlignment="1">
      <alignment horizontal="center"/>
    </xf>
    <xf numFmtId="0" fontId="0" fillId="6" borderId="11" xfId="0" applyFill="1" applyBorder="1" applyAlignment="1">
      <alignment horizontal="center" vertical="center" wrapText="1"/>
    </xf>
    <xf numFmtId="0" fontId="0" fillId="6" borderId="11" xfId="0" applyFill="1" applyBorder="1" applyAlignment="1">
      <alignment horizontal="left" vertical="center" wrapText="1"/>
    </xf>
    <xf numFmtId="0" fontId="0" fillId="0" borderId="10" xfId="0" applyBorder="1" applyAlignment="1">
      <alignment horizontal="center"/>
    </xf>
    <xf numFmtId="0" fontId="0" fillId="0" borderId="10" xfId="0" applyBorder="1" applyAlignment="1">
      <alignment horizontal="center" vertical="center" wrapText="1"/>
    </xf>
    <xf numFmtId="0" fontId="0" fillId="0" borderId="11" xfId="0" applyFill="1" applyBorder="1" applyAlignment="1">
      <alignment horizontal="center" vertical="center"/>
    </xf>
    <xf numFmtId="0" fontId="0" fillId="0" borderId="11" xfId="0" applyBorder="1" applyAlignment="1">
      <alignment horizontal="center" vertical="center"/>
    </xf>
    <xf numFmtId="172" fontId="0" fillId="0" borderId="11" xfId="0" applyNumberFormat="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left" vertical="center" wrapText="1"/>
    </xf>
    <xf numFmtId="9" fontId="0" fillId="0" borderId="11" xfId="0" applyNumberFormat="1" applyBorder="1" applyAlignment="1">
      <alignment horizontal="left" vertical="center" wrapText="1"/>
    </xf>
    <xf numFmtId="0" fontId="44" fillId="6" borderId="10" xfId="0" applyFont="1" applyFill="1" applyBorder="1" applyAlignment="1">
      <alignment horizontal="center" vertical="center"/>
    </xf>
    <xf numFmtId="0" fontId="0" fillId="0" borderId="11" xfId="0" applyFill="1" applyBorder="1" applyAlignment="1">
      <alignment horizontal="center" vertical="center"/>
    </xf>
    <xf numFmtId="172" fontId="0" fillId="0" borderId="11" xfId="0" applyNumberFormat="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left" vertical="center" wrapText="1"/>
    </xf>
    <xf numFmtId="0" fontId="0" fillId="0" borderId="11" xfId="0" applyFill="1" applyBorder="1" applyAlignment="1">
      <alignment horizontal="center"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6" borderId="11" xfId="0" applyFill="1" applyBorder="1" applyAlignment="1">
      <alignment horizontal="center" vertical="center"/>
    </xf>
    <xf numFmtId="0" fontId="0" fillId="6" borderId="11" xfId="0" applyFill="1" applyBorder="1" applyAlignment="1">
      <alignment horizontal="left"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172" fontId="0" fillId="0" borderId="11" xfId="0" applyNumberFormat="1" applyBorder="1" applyAlignment="1">
      <alignment horizontal="center" vertical="center"/>
    </xf>
    <xf numFmtId="172" fontId="0" fillId="6" borderId="11" xfId="0" applyNumberFormat="1" applyFill="1" applyBorder="1" applyAlignment="1">
      <alignment horizontal="center" vertical="center"/>
    </xf>
    <xf numFmtId="172" fontId="0" fillId="6" borderId="12" xfId="0" applyNumberFormat="1" applyFill="1" applyBorder="1" applyAlignment="1">
      <alignment horizontal="center" vertical="center"/>
    </xf>
    <xf numFmtId="0" fontId="0" fillId="6" borderId="11" xfId="0" applyFill="1" applyBorder="1" applyAlignment="1">
      <alignmen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1" xfId="0" applyBorder="1" applyAlignment="1">
      <alignment horizontal="center" vertical="center" wrapText="1"/>
    </xf>
    <xf numFmtId="0" fontId="49" fillId="6" borderId="10" xfId="0" applyFont="1" applyFill="1" applyBorder="1" applyAlignment="1">
      <alignment horizontal="left" vertical="center" wrapText="1"/>
    </xf>
    <xf numFmtId="180" fontId="0" fillId="6" borderId="11" xfId="0" applyNumberFormat="1" applyFill="1" applyBorder="1" applyAlignment="1">
      <alignment horizontal="center" vertical="center"/>
    </xf>
    <xf numFmtId="0" fontId="0" fillId="6" borderId="11"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left" vertical="center" wrapText="1"/>
    </xf>
    <xf numFmtId="0" fontId="0" fillId="0" borderId="10" xfId="0" applyBorder="1" applyAlignment="1">
      <alignment horizontal="left" vertical="center" wrapText="1"/>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0" fillId="0" borderId="11" xfId="0" applyFill="1" applyBorder="1" applyAlignment="1">
      <alignment horizontal="left" vertical="center" wrapText="1"/>
    </xf>
    <xf numFmtId="172" fontId="0" fillId="0" borderId="11" xfId="0" applyNumberFormat="1" applyFill="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left" vertical="center" wrapText="1"/>
    </xf>
    <xf numFmtId="0" fontId="0" fillId="0" borderId="12" xfId="0" applyFont="1" applyFill="1" applyBorder="1" applyAlignment="1">
      <alignment horizontal="left" vertical="center" wrapText="1"/>
    </xf>
    <xf numFmtId="180" fontId="0" fillId="35" borderId="12" xfId="0" applyNumberFormat="1" applyFont="1" applyFill="1" applyBorder="1" applyAlignment="1">
      <alignment horizontal="center" vertical="center"/>
    </xf>
    <xf numFmtId="0" fontId="0" fillId="35" borderId="10" xfId="0" applyFill="1" applyBorder="1" applyAlignment="1">
      <alignment horizontal="center" vertical="center"/>
    </xf>
    <xf numFmtId="0" fontId="0" fillId="0" borderId="13" xfId="0" applyFill="1" applyBorder="1" applyAlignment="1">
      <alignment vertical="center" wrapText="1"/>
    </xf>
    <xf numFmtId="172" fontId="0" fillId="6" borderId="11"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0" fillId="0" borderId="0" xfId="0" applyFill="1" applyAlignment="1">
      <alignment horizontal="center" vertical="center"/>
    </xf>
    <xf numFmtId="0" fontId="46" fillId="0" borderId="10" xfId="0" applyFont="1" applyFill="1" applyBorder="1" applyAlignment="1">
      <alignment horizontal="center" vertical="center"/>
    </xf>
    <xf numFmtId="172" fontId="46" fillId="0" borderId="10" xfId="0" applyNumberFormat="1" applyFont="1" applyFill="1" applyBorder="1" applyAlignment="1">
      <alignment horizontal="center" vertical="center" wrapText="1"/>
    </xf>
    <xf numFmtId="172" fontId="46" fillId="0" borderId="10" xfId="0" applyNumberFormat="1" applyFont="1" applyFill="1" applyBorder="1" applyAlignment="1">
      <alignment horizontal="center" vertical="center"/>
    </xf>
    <xf numFmtId="0" fontId="46" fillId="0" borderId="10" xfId="0" applyNumberFormat="1" applyFont="1" applyFill="1" applyBorder="1" applyAlignment="1">
      <alignment horizontal="center" vertical="center"/>
    </xf>
    <xf numFmtId="10" fontId="0" fillId="0" borderId="10" xfId="60" applyNumberFormat="1"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ont="1" applyFill="1" applyAlignment="1">
      <alignment horizontal="center" vertical="center"/>
    </xf>
    <xf numFmtId="0" fontId="0" fillId="0" borderId="0" xfId="0" applyFill="1" applyAlignment="1">
      <alignment vertical="center"/>
    </xf>
    <xf numFmtId="0" fontId="0" fillId="0" borderId="0" xfId="0" applyFill="1" applyAlignment="1">
      <alignment vertical="center" wrapText="1"/>
    </xf>
    <xf numFmtId="0" fontId="0" fillId="0" borderId="10" xfId="0" applyFont="1" applyFill="1" applyBorder="1" applyAlignment="1">
      <alignment/>
    </xf>
    <xf numFmtId="0" fontId="45" fillId="0" borderId="10" xfId="0" applyFont="1" applyFill="1" applyBorder="1" applyAlignment="1">
      <alignment horizontal="center" vertical="center"/>
    </xf>
    <xf numFmtId="0" fontId="45" fillId="0" borderId="10" xfId="0" applyFont="1" applyFill="1" applyBorder="1" applyAlignment="1">
      <alignment horizontal="left" vertical="center" wrapText="1"/>
    </xf>
    <xf numFmtId="0" fontId="46" fillId="0" borderId="10" xfId="0" applyFont="1" applyFill="1" applyBorder="1" applyAlignment="1">
      <alignment/>
    </xf>
    <xf numFmtId="0" fontId="46" fillId="0" borderId="10" xfId="0" applyFont="1" applyFill="1" applyBorder="1" applyAlignment="1">
      <alignment horizontal="center"/>
    </xf>
    <xf numFmtId="172" fontId="0" fillId="0" borderId="10" xfId="0" applyNumberFormat="1" applyFill="1" applyBorder="1" applyAlignment="1">
      <alignment/>
    </xf>
    <xf numFmtId="0" fontId="24" fillId="33" borderId="10" xfId="0" applyFont="1" applyFill="1" applyBorder="1" applyAlignment="1">
      <alignment horizontal="center" vertical="center" wrapText="1"/>
    </xf>
    <xf numFmtId="9" fontId="0" fillId="0" borderId="11" xfId="0" applyNumberFormat="1" applyFill="1" applyBorder="1" applyAlignment="1">
      <alignment horizontal="center" vertical="center"/>
    </xf>
    <xf numFmtId="0" fontId="49" fillId="0" borderId="11" xfId="0" applyFont="1" applyFill="1" applyBorder="1" applyAlignment="1">
      <alignment horizontal="center" vertical="center"/>
    </xf>
    <xf numFmtId="0" fontId="0" fillId="0" borderId="10" xfId="0" applyFill="1" applyBorder="1" applyAlignment="1" applyProtection="1">
      <alignment horizontal="center" vertical="center" wrapText="1"/>
      <protection locked="0"/>
    </xf>
    <xf numFmtId="0" fontId="0" fillId="0" borderId="10" xfId="0" applyFill="1" applyBorder="1" applyAlignment="1" applyProtection="1">
      <alignment horizontal="left" vertical="center" wrapText="1"/>
      <protection locked="0"/>
    </xf>
    <xf numFmtId="9" fontId="0" fillId="0" borderId="10" xfId="0" applyNumberFormat="1" applyFill="1" applyBorder="1" applyAlignment="1">
      <alignment horizontal="center" vertical="center" wrapText="1"/>
    </xf>
    <xf numFmtId="0" fontId="0" fillId="0" borderId="11" xfId="0" applyFill="1" applyBorder="1" applyAlignment="1">
      <alignment/>
    </xf>
    <xf numFmtId="0" fontId="46" fillId="0" borderId="10" xfId="0" applyFont="1" applyFill="1" applyBorder="1" applyAlignment="1">
      <alignment horizontal="left" wrapText="1"/>
    </xf>
    <xf numFmtId="0" fontId="46" fillId="0" borderId="10" xfId="0" applyFont="1" applyFill="1" applyBorder="1" applyAlignment="1">
      <alignment horizontal="center" wrapText="1"/>
    </xf>
    <xf numFmtId="172" fontId="0" fillId="0" borderId="10" xfId="0" applyNumberFormat="1" applyFill="1" applyBorder="1" applyAlignment="1">
      <alignment wrapText="1"/>
    </xf>
    <xf numFmtId="0" fontId="0" fillId="6" borderId="11" xfId="0" applyFill="1" applyBorder="1" applyAlignment="1">
      <alignment horizontal="center" vertical="center"/>
    </xf>
    <xf numFmtId="0" fontId="0" fillId="6" borderId="12" xfId="0" applyFill="1" applyBorder="1" applyAlignment="1">
      <alignment horizontal="center" vertical="center"/>
    </xf>
    <xf numFmtId="0" fontId="0" fillId="6" borderId="11" xfId="0" applyFill="1" applyBorder="1" applyAlignment="1">
      <alignment horizontal="left" vertical="center" wrapText="1"/>
    </xf>
    <xf numFmtId="0" fontId="0" fillId="6" borderId="12" xfId="0" applyFill="1" applyBorder="1" applyAlignment="1">
      <alignment horizontal="left" vertical="center" wrapText="1"/>
    </xf>
    <xf numFmtId="0" fontId="49" fillId="6" borderId="11" xfId="0" applyFont="1" applyFill="1" applyBorder="1" applyAlignment="1">
      <alignment horizontal="left" vertical="center" wrapText="1"/>
    </xf>
    <xf numFmtId="0" fontId="49" fillId="6" borderId="12" xfId="0" applyFont="1" applyFill="1" applyBorder="1" applyAlignment="1">
      <alignment horizontal="left" vertical="center" wrapText="1"/>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49" fillId="0" borderId="11" xfId="0" applyFont="1" applyFill="1" applyBorder="1" applyAlignment="1">
      <alignment horizontal="left" vertical="center" wrapText="1"/>
    </xf>
    <xf numFmtId="0" fontId="49" fillId="0" borderId="12" xfId="0" applyFont="1" applyFill="1" applyBorder="1" applyAlignment="1">
      <alignment horizontal="left" vertical="center" wrapText="1"/>
    </xf>
    <xf numFmtId="180" fontId="0" fillId="0" borderId="11" xfId="0" applyNumberFormat="1" applyFill="1" applyBorder="1" applyAlignment="1">
      <alignment horizontal="center" vertical="center"/>
    </xf>
    <xf numFmtId="180" fontId="0" fillId="0" borderId="12" xfId="0" applyNumberFormat="1" applyFill="1" applyBorder="1" applyAlignment="1">
      <alignment horizontal="center" vertical="center"/>
    </xf>
    <xf numFmtId="0" fontId="0" fillId="6" borderId="13" xfId="0" applyFill="1" applyBorder="1" applyAlignment="1">
      <alignment horizontal="center" vertical="center"/>
    </xf>
    <xf numFmtId="0" fontId="0" fillId="6" borderId="11" xfId="0" applyFill="1" applyBorder="1" applyAlignment="1">
      <alignment horizontal="center" vertical="center" wrapText="1"/>
    </xf>
    <xf numFmtId="0" fontId="0" fillId="6" borderId="13" xfId="0" applyFill="1" applyBorder="1" applyAlignment="1">
      <alignment horizontal="center" vertical="center" wrapText="1"/>
    </xf>
    <xf numFmtId="0" fontId="0" fillId="6" borderId="12" xfId="0" applyFill="1" applyBorder="1" applyAlignment="1">
      <alignment horizontal="center" vertical="center" wrapText="1"/>
    </xf>
    <xf numFmtId="0" fontId="49" fillId="6" borderId="13" xfId="0" applyFont="1" applyFill="1" applyBorder="1" applyAlignment="1">
      <alignment horizontal="left" vertical="center" wrapText="1"/>
    </xf>
    <xf numFmtId="0" fontId="0" fillId="6" borderId="13" xfId="0" applyFill="1" applyBorder="1" applyAlignment="1">
      <alignment horizontal="left" vertical="center" wrapText="1"/>
    </xf>
    <xf numFmtId="0" fontId="0" fillId="6" borderId="11" xfId="0" applyFont="1" applyFill="1" applyBorder="1" applyAlignment="1">
      <alignment horizontal="center" vertical="center" wrapText="1"/>
    </xf>
    <xf numFmtId="0" fontId="0" fillId="6" borderId="12" xfId="0" applyFont="1" applyFill="1" applyBorder="1" applyAlignment="1">
      <alignment horizontal="center" vertical="center" wrapText="1"/>
    </xf>
    <xf numFmtId="0" fontId="0" fillId="0" borderId="13" xfId="0"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180" fontId="0" fillId="0" borderId="11" xfId="0" applyNumberFormat="1" applyFont="1" applyFill="1" applyBorder="1" applyAlignment="1">
      <alignment horizontal="center" vertical="center"/>
    </xf>
    <xf numFmtId="180" fontId="0" fillId="0" borderId="12"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49" fillId="6" borderId="11" xfId="0" applyFont="1" applyFill="1" applyBorder="1" applyAlignment="1">
      <alignment horizontal="left" vertical="center"/>
    </xf>
    <xf numFmtId="0" fontId="49" fillId="6" borderId="12" xfId="0" applyFont="1" applyFill="1" applyBorder="1" applyAlignment="1">
      <alignment horizontal="left" vertical="center"/>
    </xf>
    <xf numFmtId="0" fontId="49" fillId="6" borderId="13" xfId="0" applyFont="1" applyFill="1" applyBorder="1" applyAlignment="1">
      <alignment horizontal="left" vertical="center"/>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49" fillId="0" borderId="11" xfId="0" applyFont="1" applyFill="1" applyBorder="1" applyAlignment="1">
      <alignment horizontal="left" vertical="center"/>
    </xf>
    <xf numFmtId="0" fontId="49" fillId="0" borderId="12" xfId="0" applyFont="1" applyFill="1" applyBorder="1" applyAlignment="1">
      <alignment horizontal="left" vertical="center"/>
    </xf>
    <xf numFmtId="0" fontId="0" fillId="6" borderId="13" xfId="0" applyFont="1" applyFill="1" applyBorder="1" applyAlignment="1">
      <alignment horizontal="center" vertical="center" wrapText="1"/>
    </xf>
    <xf numFmtId="0" fontId="0" fillId="0" borderId="13"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172" fontId="0" fillId="0" borderId="11" xfId="0" applyNumberFormat="1" applyFill="1" applyBorder="1" applyAlignment="1">
      <alignment horizontal="center" vertical="center"/>
    </xf>
    <xf numFmtId="172" fontId="0" fillId="0" borderId="12" xfId="0" applyNumberFormat="1" applyFill="1" applyBorder="1" applyAlignment="1">
      <alignment horizontal="center" vertical="center"/>
    </xf>
    <xf numFmtId="0" fontId="0" fillId="0" borderId="13" xfId="0" applyFill="1" applyBorder="1" applyAlignment="1">
      <alignment horizontal="center" vertical="center" wrapText="1"/>
    </xf>
    <xf numFmtId="172" fontId="0" fillId="0" borderId="11" xfId="0" applyNumberFormat="1" applyBorder="1" applyAlignment="1">
      <alignment horizontal="center" vertical="center"/>
    </xf>
    <xf numFmtId="172" fontId="0" fillId="0" borderId="12" xfId="0" applyNumberFormat="1" applyBorder="1" applyAlignment="1">
      <alignment horizontal="center" vertical="center"/>
    </xf>
    <xf numFmtId="172" fontId="0" fillId="0" borderId="13" xfId="0" applyNumberFormat="1" applyFill="1" applyBorder="1" applyAlignment="1">
      <alignment horizontal="center" vertical="center"/>
    </xf>
    <xf numFmtId="172" fontId="0" fillId="6" borderId="11" xfId="0" applyNumberFormat="1" applyFill="1" applyBorder="1" applyAlignment="1">
      <alignment horizontal="center" vertical="center"/>
    </xf>
    <xf numFmtId="172" fontId="0" fillId="6" borderId="12" xfId="0" applyNumberFormat="1" applyFill="1" applyBorder="1" applyAlignment="1">
      <alignment horizontal="center" vertical="center"/>
    </xf>
    <xf numFmtId="0" fontId="0" fillId="6" borderId="11" xfId="0" applyFill="1" applyBorder="1" applyAlignment="1">
      <alignment vertical="center" wrapText="1"/>
    </xf>
    <xf numFmtId="0" fontId="0" fillId="6" borderId="12" xfId="0" applyFill="1" applyBorder="1" applyAlignment="1">
      <alignmen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12" xfId="0" applyBorder="1" applyAlignment="1">
      <alignment horizontal="left" vertical="center" wrapText="1"/>
    </xf>
    <xf numFmtId="0" fontId="46" fillId="0" borderId="10" xfId="0" applyFont="1" applyFill="1" applyBorder="1" applyAlignment="1">
      <alignment horizontal="center" vertical="center" wrapText="1"/>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6" borderId="19" xfId="0" applyFill="1" applyBorder="1" applyAlignment="1">
      <alignment horizontal="center" vertical="center"/>
    </xf>
    <xf numFmtId="0" fontId="0" fillId="0" borderId="11" xfId="0" applyBorder="1" applyAlignment="1">
      <alignment vertical="center" wrapText="1"/>
    </xf>
    <xf numFmtId="0" fontId="0" fillId="0" borderId="12" xfId="0" applyBorder="1" applyAlignment="1">
      <alignment vertical="center" wrapText="1"/>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0" fillId="0" borderId="12" xfId="0" applyFont="1" applyBorder="1" applyAlignment="1">
      <alignment horizontal="left"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49" fillId="0" borderId="10" xfId="0" applyFont="1" applyBorder="1" applyAlignment="1">
      <alignment horizontal="left" vertical="center"/>
    </xf>
    <xf numFmtId="0" fontId="0" fillId="6" borderId="10" xfId="0" applyFill="1" applyBorder="1" applyAlignment="1">
      <alignment horizontal="left" vertical="center" wrapText="1"/>
    </xf>
    <xf numFmtId="0" fontId="49" fillId="0" borderId="11" xfId="0" applyFont="1" applyBorder="1" applyAlignment="1">
      <alignment horizontal="left" vertical="center" wrapText="1"/>
    </xf>
    <xf numFmtId="0" fontId="49" fillId="0" borderId="12" xfId="0" applyFont="1" applyBorder="1" applyAlignment="1">
      <alignment horizontal="left" vertical="center"/>
    </xf>
    <xf numFmtId="0" fontId="49" fillId="0" borderId="13" xfId="0" applyFont="1" applyBorder="1" applyAlignment="1">
      <alignment horizontal="left" vertical="center"/>
    </xf>
    <xf numFmtId="0" fontId="49" fillId="0" borderId="13" xfId="0" applyFont="1" applyBorder="1" applyAlignment="1">
      <alignment horizontal="left" vertical="center" wrapText="1"/>
    </xf>
    <xf numFmtId="0" fontId="49" fillId="0" borderId="12" xfId="0" applyFont="1" applyBorder="1" applyAlignment="1">
      <alignment horizontal="left" vertical="center" wrapText="1"/>
    </xf>
    <xf numFmtId="172" fontId="0" fillId="0" borderId="13" xfId="0" applyNumberFormat="1" applyBorder="1" applyAlignment="1">
      <alignment horizontal="center" vertical="center"/>
    </xf>
    <xf numFmtId="172" fontId="0" fillId="6" borderId="13" xfId="0" applyNumberFormat="1" applyFill="1" applyBorder="1" applyAlignment="1">
      <alignment horizontal="center" vertical="center"/>
    </xf>
    <xf numFmtId="0" fontId="49" fillId="6" borderId="10" xfId="0" applyFont="1" applyFill="1" applyBorder="1" applyAlignment="1">
      <alignment horizontal="left" vertical="center" wrapText="1"/>
    </xf>
    <xf numFmtId="180" fontId="0" fillId="6" borderId="11" xfId="0" applyNumberFormat="1" applyFill="1" applyBorder="1" applyAlignment="1">
      <alignment horizontal="center" vertical="center"/>
    </xf>
    <xf numFmtId="180" fontId="0" fillId="6" borderId="13" xfId="0" applyNumberFormat="1" applyFill="1" applyBorder="1" applyAlignment="1">
      <alignment horizontal="center" vertical="center"/>
    </xf>
    <xf numFmtId="180" fontId="0" fillId="6" borderId="12" xfId="0" applyNumberFormat="1" applyFill="1" applyBorder="1" applyAlignment="1">
      <alignment horizontal="center" vertical="center"/>
    </xf>
    <xf numFmtId="0" fontId="0" fillId="6" borderId="11"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2" xfId="0" applyFont="1" applyFill="1" applyBorder="1" applyAlignment="1">
      <alignment horizontal="center" vertical="center"/>
    </xf>
    <xf numFmtId="180" fontId="0" fillId="6" borderId="13" xfId="0" applyNumberFormat="1" applyFont="1" applyFill="1" applyBorder="1" applyAlignment="1">
      <alignment horizontal="center" vertical="center"/>
    </xf>
    <xf numFmtId="180" fontId="0" fillId="6" borderId="12" xfId="0" applyNumberFormat="1" applyFont="1" applyFill="1" applyBorder="1" applyAlignment="1">
      <alignment horizontal="center" vertical="center"/>
    </xf>
    <xf numFmtId="180" fontId="0" fillId="6" borderId="11" xfId="0" applyNumberFormat="1" applyFont="1" applyFill="1" applyBorder="1" applyAlignment="1">
      <alignment horizontal="center" vertical="center"/>
    </xf>
    <xf numFmtId="0" fontId="49" fillId="0" borderId="13" xfId="0" applyFont="1" applyFill="1" applyBorder="1" applyAlignment="1">
      <alignment horizontal="left" vertical="center"/>
    </xf>
    <xf numFmtId="0" fontId="24" fillId="6" borderId="11" xfId="0" applyFont="1" applyFill="1" applyBorder="1" applyAlignment="1">
      <alignment horizontal="left" vertical="center" wrapText="1"/>
    </xf>
    <xf numFmtId="0" fontId="24" fillId="6" borderId="12" xfId="0" applyFont="1" applyFill="1" applyBorder="1" applyAlignment="1">
      <alignment horizontal="left" vertical="center" wrapText="1"/>
    </xf>
    <xf numFmtId="0" fontId="0" fillId="33" borderId="15" xfId="0" applyFill="1" applyBorder="1" applyAlignment="1">
      <alignment horizontal="center" vertical="center"/>
    </xf>
    <xf numFmtId="0" fontId="0" fillId="33" borderId="20" xfId="0" applyFill="1" applyBorder="1" applyAlignment="1">
      <alignment horizontal="center" vertical="center"/>
    </xf>
    <xf numFmtId="0" fontId="0" fillId="33" borderId="14" xfId="0" applyFill="1" applyBorder="1" applyAlignment="1">
      <alignment horizontal="center" vertical="center"/>
    </xf>
    <xf numFmtId="0" fontId="0" fillId="0" borderId="15" xfId="0" applyBorder="1" applyAlignment="1">
      <alignment horizontal="left" vertical="center" wrapText="1"/>
    </xf>
    <xf numFmtId="0" fontId="0" fillId="0" borderId="20" xfId="0" applyBorder="1" applyAlignment="1">
      <alignment horizontal="left" vertical="center" wrapText="1"/>
    </xf>
    <xf numFmtId="0" fontId="0" fillId="0" borderId="14" xfId="0" applyBorder="1" applyAlignment="1">
      <alignment horizontal="left" vertical="center" wrapText="1"/>
    </xf>
    <xf numFmtId="0" fontId="0" fillId="0" borderId="10" xfId="0" applyFill="1" applyBorder="1" applyAlignment="1">
      <alignment horizontal="center" vertical="center"/>
    </xf>
    <xf numFmtId="0" fontId="0" fillId="0" borderId="10" xfId="0" applyFill="1" applyBorder="1" applyAlignment="1">
      <alignment horizontal="left" vertical="center" wrapText="1"/>
    </xf>
    <xf numFmtId="0" fontId="46" fillId="0" borderId="10" xfId="0" applyFont="1" applyBorder="1" applyAlignment="1">
      <alignment horizontal="center"/>
    </xf>
    <xf numFmtId="0" fontId="0" fillId="0" borderId="10" xfId="0" applyBorder="1" applyAlignment="1">
      <alignment horizontal="center"/>
    </xf>
    <xf numFmtId="9" fontId="0" fillId="0" borderId="11" xfId="0" applyNumberFormat="1" applyBorder="1" applyAlignment="1">
      <alignment horizontal="center" vertical="center" wrapText="1"/>
    </xf>
    <xf numFmtId="9" fontId="0" fillId="0" borderId="12" xfId="0" applyNumberFormat="1" applyBorder="1" applyAlignment="1">
      <alignment horizontal="center" vertical="center" wrapText="1"/>
    </xf>
    <xf numFmtId="9" fontId="0" fillId="0" borderId="11" xfId="0" applyNumberFormat="1" applyBorder="1" applyAlignment="1">
      <alignment horizontal="left" vertical="center" wrapText="1"/>
    </xf>
    <xf numFmtId="9" fontId="0" fillId="0" borderId="12" xfId="0" applyNumberFormat="1" applyBorder="1" applyAlignment="1">
      <alignment horizontal="left" vertical="center" wrapText="1"/>
    </xf>
    <xf numFmtId="9" fontId="0" fillId="0" borderId="13" xfId="0" applyNumberFormat="1" applyBorder="1" applyAlignment="1">
      <alignment horizontal="left" vertical="center" wrapText="1"/>
    </xf>
    <xf numFmtId="0" fontId="0" fillId="0" borderId="10" xfId="0" applyBorder="1" applyAlignment="1">
      <alignment horizontal="left" vertical="center" wrapText="1"/>
    </xf>
    <xf numFmtId="0" fontId="0" fillId="0" borderId="10" xfId="0"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4">
    <dxf>
      <fill>
        <patternFill>
          <bgColor rgb="FFFF0000"/>
        </patternFill>
      </fill>
    </dxf>
    <dxf>
      <font>
        <color rgb="FFFF0000"/>
      </font>
      <fill>
        <patternFill>
          <bgColor rgb="FFFF0000"/>
        </patternFill>
      </fill>
    </dxf>
    <dxf>
      <fill>
        <patternFill>
          <bgColor theme="8" tint="0.7999799847602844"/>
        </patternFill>
      </fill>
    </dxf>
    <dxf>
      <font>
        <color rgb="FFFF0000"/>
      </font>
      <fill>
        <patternFill>
          <bgColor rgb="FFFF0000"/>
        </patternFill>
      </fill>
      <border/>
    </dxf>
  </dxfs>
  <tableStyles count="1" defaultTableStyle="TableStyleMedium2" defaultPivotStyle="PivotStyleLight16">
    <tableStyle name="Table Style 1" pivot="0" count="1">
      <tableStyleElement type="totalRow" dxfId="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5</xdr:col>
      <xdr:colOff>0</xdr:colOff>
      <xdr:row>10</xdr:row>
      <xdr:rowOff>9525</xdr:rowOff>
    </xdr:to>
    <xdr:grpSp>
      <xdr:nvGrpSpPr>
        <xdr:cNvPr id="1" name="Group 1"/>
        <xdr:cNvGrpSpPr>
          <a:grpSpLocks/>
        </xdr:cNvGrpSpPr>
      </xdr:nvGrpSpPr>
      <xdr:grpSpPr>
        <a:xfrm>
          <a:off x="4524375" y="1552575"/>
          <a:ext cx="1428750" cy="581025"/>
          <a:chOff x="4648200" y="1581150"/>
          <a:chExt cx="2114550" cy="581024"/>
        </a:xfrm>
        <a:solidFill>
          <a:srgbClr val="FFFFFF"/>
        </a:solidFill>
      </xdr:grpSpPr>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5</xdr:col>
      <xdr:colOff>0</xdr:colOff>
      <xdr:row>10</xdr:row>
      <xdr:rowOff>9525</xdr:rowOff>
    </xdr:to>
    <xdr:grpSp>
      <xdr:nvGrpSpPr>
        <xdr:cNvPr id="1" name="Group 1"/>
        <xdr:cNvGrpSpPr>
          <a:grpSpLocks/>
        </xdr:cNvGrpSpPr>
      </xdr:nvGrpSpPr>
      <xdr:grpSpPr>
        <a:xfrm>
          <a:off x="4391025" y="1752600"/>
          <a:ext cx="1581150" cy="581025"/>
          <a:chOff x="5029200" y="1800225"/>
          <a:chExt cx="2181225" cy="581024"/>
        </a:xfrm>
        <a:solidFill>
          <a:srgbClr val="FFFFFF"/>
        </a:solidFill>
      </xdr:grpSpPr>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5</xdr:col>
      <xdr:colOff>0</xdr:colOff>
      <xdr:row>10</xdr:row>
      <xdr:rowOff>9525</xdr:rowOff>
    </xdr:to>
    <xdr:grpSp>
      <xdr:nvGrpSpPr>
        <xdr:cNvPr id="1" name="Group 1"/>
        <xdr:cNvGrpSpPr>
          <a:grpSpLocks/>
        </xdr:cNvGrpSpPr>
      </xdr:nvGrpSpPr>
      <xdr:grpSpPr>
        <a:xfrm>
          <a:off x="4391025" y="1962150"/>
          <a:ext cx="1581150" cy="581025"/>
          <a:chOff x="5029200" y="1800225"/>
          <a:chExt cx="2181225" cy="581024"/>
        </a:xfrm>
        <a:solidFill>
          <a:srgbClr val="FFFFFF"/>
        </a:solidFill>
      </xdr:grpSpPr>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5</xdr:col>
      <xdr:colOff>0</xdr:colOff>
      <xdr:row>10</xdr:row>
      <xdr:rowOff>9525</xdr:rowOff>
    </xdr:to>
    <xdr:grpSp>
      <xdr:nvGrpSpPr>
        <xdr:cNvPr id="1" name="Group 1"/>
        <xdr:cNvGrpSpPr>
          <a:grpSpLocks/>
        </xdr:cNvGrpSpPr>
      </xdr:nvGrpSpPr>
      <xdr:grpSpPr>
        <a:xfrm>
          <a:off x="4391025" y="1552575"/>
          <a:ext cx="1581150" cy="581025"/>
          <a:chOff x="5029200" y="1800225"/>
          <a:chExt cx="2181225" cy="581024"/>
        </a:xfrm>
        <a:solidFill>
          <a:srgbClr val="FFFFFF"/>
        </a:solidFill>
      </xdr:grpSpPr>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5</xdr:col>
      <xdr:colOff>0</xdr:colOff>
      <xdr:row>10</xdr:row>
      <xdr:rowOff>9525</xdr:rowOff>
    </xdr:to>
    <xdr:grpSp>
      <xdr:nvGrpSpPr>
        <xdr:cNvPr id="1" name="Group 1"/>
        <xdr:cNvGrpSpPr>
          <a:grpSpLocks/>
        </xdr:cNvGrpSpPr>
      </xdr:nvGrpSpPr>
      <xdr:grpSpPr>
        <a:xfrm>
          <a:off x="4391025" y="1562100"/>
          <a:ext cx="1581150" cy="581025"/>
          <a:chOff x="5029200" y="1800225"/>
          <a:chExt cx="2181225" cy="581024"/>
        </a:xfrm>
        <a:solidFill>
          <a:srgbClr val="FFFFFF"/>
        </a:solidFill>
      </xdr:grpSpPr>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5</xdr:col>
      <xdr:colOff>0</xdr:colOff>
      <xdr:row>10</xdr:row>
      <xdr:rowOff>9525</xdr:rowOff>
    </xdr:to>
    <xdr:grpSp>
      <xdr:nvGrpSpPr>
        <xdr:cNvPr id="1" name="Group 1"/>
        <xdr:cNvGrpSpPr>
          <a:grpSpLocks/>
        </xdr:cNvGrpSpPr>
      </xdr:nvGrpSpPr>
      <xdr:grpSpPr>
        <a:xfrm>
          <a:off x="4391025" y="1352550"/>
          <a:ext cx="1581150" cy="581025"/>
          <a:chOff x="5029200" y="1800225"/>
          <a:chExt cx="2181225" cy="581024"/>
        </a:xfrm>
        <a:solidFill>
          <a:srgbClr val="FFFFFF"/>
        </a:solidFill>
      </xdr:grpSpPr>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5</xdr:col>
      <xdr:colOff>0</xdr:colOff>
      <xdr:row>10</xdr:row>
      <xdr:rowOff>9525</xdr:rowOff>
    </xdr:to>
    <xdr:grpSp>
      <xdr:nvGrpSpPr>
        <xdr:cNvPr id="1" name="Group 1"/>
        <xdr:cNvGrpSpPr>
          <a:grpSpLocks/>
        </xdr:cNvGrpSpPr>
      </xdr:nvGrpSpPr>
      <xdr:grpSpPr>
        <a:xfrm>
          <a:off x="4391025" y="1447800"/>
          <a:ext cx="1581150" cy="581025"/>
          <a:chOff x="5029200" y="1800225"/>
          <a:chExt cx="2181225" cy="581024"/>
        </a:xfrm>
        <a:solidFill>
          <a:srgbClr val="FFFFFF"/>
        </a:solidFill>
      </xdr:grpSpPr>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5</xdr:col>
      <xdr:colOff>0</xdr:colOff>
      <xdr:row>10</xdr:row>
      <xdr:rowOff>9525</xdr:rowOff>
    </xdr:to>
    <xdr:grpSp>
      <xdr:nvGrpSpPr>
        <xdr:cNvPr id="1" name="Group 1"/>
        <xdr:cNvGrpSpPr>
          <a:grpSpLocks/>
        </xdr:cNvGrpSpPr>
      </xdr:nvGrpSpPr>
      <xdr:grpSpPr>
        <a:xfrm>
          <a:off x="4391025" y="1819275"/>
          <a:ext cx="1581150" cy="581025"/>
          <a:chOff x="5029200" y="1800225"/>
          <a:chExt cx="2181225" cy="581024"/>
        </a:xfrm>
        <a:solidFill>
          <a:srgbClr val="FFFFFF"/>
        </a:solidFill>
      </xdr:grpSpPr>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5</xdr:col>
      <xdr:colOff>0</xdr:colOff>
      <xdr:row>10</xdr:row>
      <xdr:rowOff>9525</xdr:rowOff>
    </xdr:to>
    <xdr:grpSp>
      <xdr:nvGrpSpPr>
        <xdr:cNvPr id="1" name="Group 1"/>
        <xdr:cNvGrpSpPr>
          <a:grpSpLocks/>
        </xdr:cNvGrpSpPr>
      </xdr:nvGrpSpPr>
      <xdr:grpSpPr>
        <a:xfrm>
          <a:off x="4486275" y="1819275"/>
          <a:ext cx="1581150" cy="581025"/>
          <a:chOff x="5029200" y="1800225"/>
          <a:chExt cx="2181225" cy="581024"/>
        </a:xfrm>
        <a:solidFill>
          <a:srgbClr val="FFFFFF"/>
        </a:solidFill>
      </xdr:grpSpPr>
    </xdr:grp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5</xdr:col>
      <xdr:colOff>0</xdr:colOff>
      <xdr:row>10</xdr:row>
      <xdr:rowOff>9525</xdr:rowOff>
    </xdr:to>
    <xdr:grpSp>
      <xdr:nvGrpSpPr>
        <xdr:cNvPr id="1" name="Group 1"/>
        <xdr:cNvGrpSpPr>
          <a:grpSpLocks/>
        </xdr:cNvGrpSpPr>
      </xdr:nvGrpSpPr>
      <xdr:grpSpPr>
        <a:xfrm>
          <a:off x="4391025" y="2609850"/>
          <a:ext cx="1581150" cy="581025"/>
          <a:chOff x="5029200" y="1800225"/>
          <a:chExt cx="2181225" cy="58102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9525</xdr:rowOff>
    </xdr:from>
    <xdr:to>
      <xdr:col>5</xdr:col>
      <xdr:colOff>0</xdr:colOff>
      <xdr:row>10</xdr:row>
      <xdr:rowOff>19050</xdr:rowOff>
    </xdr:to>
    <xdr:grpSp>
      <xdr:nvGrpSpPr>
        <xdr:cNvPr id="1" name="Group 1"/>
        <xdr:cNvGrpSpPr>
          <a:grpSpLocks/>
        </xdr:cNvGrpSpPr>
      </xdr:nvGrpSpPr>
      <xdr:grpSpPr>
        <a:xfrm>
          <a:off x="4543425" y="2162175"/>
          <a:ext cx="1419225" cy="581025"/>
          <a:chOff x="5029200" y="2943226"/>
          <a:chExt cx="2114550" cy="581024"/>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1095375</xdr:colOff>
      <xdr:row>6</xdr:row>
      <xdr:rowOff>180975</xdr:rowOff>
    </xdr:from>
    <xdr:to>
      <xdr:col>5</xdr:col>
      <xdr:colOff>9525</xdr:colOff>
      <xdr:row>10</xdr:row>
      <xdr:rowOff>38100</xdr:rowOff>
    </xdr:to>
    <xdr:grpSp>
      <xdr:nvGrpSpPr>
        <xdr:cNvPr id="1" name="Group 1"/>
        <xdr:cNvGrpSpPr>
          <a:grpSpLocks/>
        </xdr:cNvGrpSpPr>
      </xdr:nvGrpSpPr>
      <xdr:grpSpPr>
        <a:xfrm>
          <a:off x="4505325" y="1905000"/>
          <a:ext cx="1476375" cy="619125"/>
          <a:chOff x="5153024" y="2762250"/>
          <a:chExt cx="2171701" cy="619125"/>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5</xdr:col>
      <xdr:colOff>0</xdr:colOff>
      <xdr:row>10</xdr:row>
      <xdr:rowOff>19050</xdr:rowOff>
    </xdr:to>
    <xdr:grpSp>
      <xdr:nvGrpSpPr>
        <xdr:cNvPr id="1" name="Group 1"/>
        <xdr:cNvGrpSpPr>
          <a:grpSpLocks/>
        </xdr:cNvGrpSpPr>
      </xdr:nvGrpSpPr>
      <xdr:grpSpPr>
        <a:xfrm>
          <a:off x="4514850" y="1552575"/>
          <a:ext cx="1362075" cy="590550"/>
          <a:chOff x="5029200" y="1581150"/>
          <a:chExt cx="2133600" cy="590550"/>
        </a:xfrm>
        <a:solidFill>
          <a:srgbClr val="FFFFFF"/>
        </a:solidFill>
      </xdr:grpSpPr>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5</xdr:col>
      <xdr:colOff>0</xdr:colOff>
      <xdr:row>10</xdr:row>
      <xdr:rowOff>9525</xdr:rowOff>
    </xdr:to>
    <xdr:grpSp>
      <xdr:nvGrpSpPr>
        <xdr:cNvPr id="1" name="Group 1"/>
        <xdr:cNvGrpSpPr>
          <a:grpSpLocks/>
        </xdr:cNvGrpSpPr>
      </xdr:nvGrpSpPr>
      <xdr:grpSpPr>
        <a:xfrm>
          <a:off x="4657725" y="1952625"/>
          <a:ext cx="2305050" cy="581025"/>
          <a:chOff x="5029200" y="1800225"/>
          <a:chExt cx="2181225" cy="581024"/>
        </a:xfrm>
        <a:solidFill>
          <a:srgbClr val="FFFFFF"/>
        </a:solidFill>
      </xdr:grpSpPr>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5</xdr:col>
      <xdr:colOff>0</xdr:colOff>
      <xdr:row>10</xdr:row>
      <xdr:rowOff>9525</xdr:rowOff>
    </xdr:to>
    <xdr:grpSp>
      <xdr:nvGrpSpPr>
        <xdr:cNvPr id="1" name="Group 1"/>
        <xdr:cNvGrpSpPr>
          <a:grpSpLocks/>
        </xdr:cNvGrpSpPr>
      </xdr:nvGrpSpPr>
      <xdr:grpSpPr>
        <a:xfrm>
          <a:off x="4391025" y="1876425"/>
          <a:ext cx="1581150" cy="581025"/>
          <a:chOff x="5029200" y="1800225"/>
          <a:chExt cx="2181225" cy="581024"/>
        </a:xfrm>
        <a:solidFill>
          <a:srgbClr val="FFFFFF"/>
        </a:solidFill>
      </xdr:grpSpPr>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5</xdr:col>
      <xdr:colOff>0</xdr:colOff>
      <xdr:row>10</xdr:row>
      <xdr:rowOff>9525</xdr:rowOff>
    </xdr:to>
    <xdr:grpSp>
      <xdr:nvGrpSpPr>
        <xdr:cNvPr id="1" name="Group 1"/>
        <xdr:cNvGrpSpPr>
          <a:grpSpLocks/>
        </xdr:cNvGrpSpPr>
      </xdr:nvGrpSpPr>
      <xdr:grpSpPr>
        <a:xfrm>
          <a:off x="4391025" y="1428750"/>
          <a:ext cx="1581150" cy="581025"/>
          <a:chOff x="5029200" y="1800225"/>
          <a:chExt cx="2181225" cy="581024"/>
        </a:xfrm>
        <a:solidFill>
          <a:srgbClr val="FFFFFF"/>
        </a:solidFill>
      </xdr:grpSpPr>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5</xdr:col>
      <xdr:colOff>0</xdr:colOff>
      <xdr:row>10</xdr:row>
      <xdr:rowOff>9525</xdr:rowOff>
    </xdr:to>
    <xdr:grpSp>
      <xdr:nvGrpSpPr>
        <xdr:cNvPr id="1" name="Group 1"/>
        <xdr:cNvGrpSpPr>
          <a:grpSpLocks/>
        </xdr:cNvGrpSpPr>
      </xdr:nvGrpSpPr>
      <xdr:grpSpPr>
        <a:xfrm>
          <a:off x="4391025" y="1752600"/>
          <a:ext cx="1581150" cy="581025"/>
          <a:chOff x="5029200" y="1800225"/>
          <a:chExt cx="2181225" cy="581024"/>
        </a:xfrm>
        <a:solidFill>
          <a:srgbClr val="FFFFFF"/>
        </a:solidFill>
      </xdr:grpSpPr>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5</xdr:col>
      <xdr:colOff>0</xdr:colOff>
      <xdr:row>10</xdr:row>
      <xdr:rowOff>9525</xdr:rowOff>
    </xdr:to>
    <xdr:grpSp>
      <xdr:nvGrpSpPr>
        <xdr:cNvPr id="1" name="Group 1"/>
        <xdr:cNvGrpSpPr>
          <a:grpSpLocks/>
        </xdr:cNvGrpSpPr>
      </xdr:nvGrpSpPr>
      <xdr:grpSpPr>
        <a:xfrm>
          <a:off x="4391025" y="1752600"/>
          <a:ext cx="1581150" cy="581025"/>
          <a:chOff x="5029200" y="1800225"/>
          <a:chExt cx="2181225" cy="581024"/>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14.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drawing" Target="../drawings/drawing15.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drawing" Target="../drawings/drawing18.x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theme="3" tint="0.5999900102615356"/>
  </sheetPr>
  <dimension ref="A1:R184"/>
  <sheetViews>
    <sheetView tabSelected="1" zoomScalePageLayoutView="0" workbookViewId="0" topLeftCell="A1">
      <pane xSplit="4" ySplit="14" topLeftCell="E15" activePane="bottomRight" state="frozen"/>
      <selection pane="topLeft" activeCell="A1" sqref="A1"/>
      <selection pane="topRight" activeCell="E1" sqref="E1"/>
      <selection pane="bottomLeft" activeCell="A15" sqref="A15"/>
      <selection pane="bottomRight" activeCell="F8" sqref="F8"/>
    </sheetView>
  </sheetViews>
  <sheetFormatPr defaultColWidth="9.140625" defaultRowHeight="15"/>
  <cols>
    <col min="1" max="1" width="7.00390625" style="48" bestFit="1" customWidth="1"/>
    <col min="2" max="2" width="35.57421875" style="282" customWidth="1"/>
    <col min="3" max="3" width="18.421875" style="282" customWidth="1"/>
    <col min="4" max="4" width="22.140625" style="282" customWidth="1"/>
    <col min="5" max="5" width="12.7109375" style="0" customWidth="1"/>
    <col min="6" max="6" width="13.7109375" style="292" customWidth="1"/>
    <col min="7" max="7" width="14.421875" style="291" customWidth="1"/>
    <col min="8" max="8" width="13.140625" style="292" customWidth="1"/>
    <col min="9" max="9" width="11.421875" style="246" customWidth="1"/>
    <col min="10" max="10" width="17.00390625" style="246" customWidth="1"/>
    <col min="11" max="11" width="13.00390625" style="246" customWidth="1"/>
    <col min="12" max="13" width="10.7109375" style="0" customWidth="1"/>
    <col min="14" max="14" width="12.57421875" style="0" customWidth="1"/>
    <col min="15" max="15" width="31.28125" style="282" customWidth="1"/>
    <col min="16" max="16" width="43.421875" style="324" customWidth="1"/>
    <col min="18" max="18" width="9.140625" style="0" hidden="1" customWidth="1"/>
    <col min="19" max="19" width="9.00390625" style="0" customWidth="1"/>
  </cols>
  <sheetData>
    <row r="1" ht="14.25">
      <c r="A1" s="284" t="s">
        <v>21</v>
      </c>
    </row>
    <row r="2" ht="5.25" customHeight="1"/>
    <row r="3" spans="2:18" ht="14.25">
      <c r="B3" s="332" t="s">
        <v>31</v>
      </c>
      <c r="R3" s="108" t="s">
        <v>141</v>
      </c>
    </row>
    <row r="4" ht="5.25" customHeight="1">
      <c r="R4" t="s">
        <v>121</v>
      </c>
    </row>
    <row r="5" spans="2:18" ht="14.25">
      <c r="B5" s="476" t="s">
        <v>32</v>
      </c>
      <c r="C5" s="476"/>
      <c r="D5" s="476"/>
      <c r="E5" s="48"/>
      <c r="F5" s="476"/>
      <c r="G5" s="476"/>
      <c r="H5" s="476"/>
      <c r="I5" s="477"/>
      <c r="J5" s="478"/>
      <c r="K5" s="476"/>
      <c r="L5" s="478"/>
      <c r="M5" s="58"/>
      <c r="N5" s="558"/>
      <c r="O5" s="558"/>
      <c r="R5" t="s">
        <v>122</v>
      </c>
    </row>
    <row r="6" spans="1:18" ht="14.25">
      <c r="A6" s="285"/>
      <c r="B6" s="281">
        <v>1879251</v>
      </c>
      <c r="C6" s="281"/>
      <c r="D6" s="281"/>
      <c r="E6" s="48"/>
      <c r="F6" s="479"/>
      <c r="G6" s="480"/>
      <c r="H6" s="479"/>
      <c r="I6" s="477"/>
      <c r="J6" s="481"/>
      <c r="K6" s="481"/>
      <c r="L6" s="481"/>
      <c r="M6" s="59"/>
      <c r="N6" s="209"/>
      <c r="O6" s="482"/>
      <c r="R6" t="s">
        <v>123</v>
      </c>
    </row>
    <row r="7" spans="5:15" ht="4.5" customHeight="1">
      <c r="E7" s="48"/>
      <c r="F7" s="483"/>
      <c r="G7" s="484"/>
      <c r="H7" s="483"/>
      <c r="I7" s="477"/>
      <c r="J7" s="477"/>
      <c r="K7" s="477"/>
      <c r="L7" s="485"/>
      <c r="M7" s="57"/>
      <c r="N7" s="57"/>
      <c r="O7" s="486"/>
    </row>
    <row r="8" spans="2:15" ht="40.5" customHeight="1">
      <c r="B8" s="476" t="s">
        <v>33</v>
      </c>
      <c r="C8" s="476"/>
      <c r="D8" s="476"/>
      <c r="E8" s="48"/>
      <c r="F8" s="476"/>
      <c r="G8" s="476"/>
      <c r="H8" s="476"/>
      <c r="I8" s="477"/>
      <c r="J8" s="478"/>
      <c r="K8" s="476"/>
      <c r="L8" s="478"/>
      <c r="M8" s="58"/>
      <c r="N8" s="558"/>
      <c r="O8" s="558"/>
    </row>
    <row r="9" spans="2:15" ht="14.25">
      <c r="B9" s="281">
        <v>810000</v>
      </c>
      <c r="C9" s="281"/>
      <c r="D9" s="281"/>
      <c r="F9" s="281"/>
      <c r="G9" s="60"/>
      <c r="H9" s="281"/>
      <c r="J9" s="61"/>
      <c r="K9" s="289"/>
      <c r="L9" s="22"/>
      <c r="M9" s="59"/>
      <c r="N9" s="209"/>
      <c r="O9" s="306"/>
    </row>
    <row r="10" ht="4.5" customHeight="1">
      <c r="A10" s="286"/>
    </row>
    <row r="11" ht="4.5" customHeight="1">
      <c r="A11" s="286"/>
    </row>
    <row r="12" spans="1:2" ht="14.25">
      <c r="A12" s="286"/>
      <c r="B12" s="332" t="s">
        <v>34</v>
      </c>
    </row>
    <row r="13" ht="3.75" customHeight="1"/>
    <row r="14" spans="1:16" ht="42.75">
      <c r="A14" s="16" t="s">
        <v>18</v>
      </c>
      <c r="B14" s="15" t="s">
        <v>6</v>
      </c>
      <c r="C14" s="15" t="s">
        <v>10</v>
      </c>
      <c r="D14" s="15" t="s">
        <v>8</v>
      </c>
      <c r="E14" s="16" t="s">
        <v>7</v>
      </c>
      <c r="F14" s="15" t="s">
        <v>29</v>
      </c>
      <c r="G14" s="240" t="s">
        <v>30</v>
      </c>
      <c r="H14" s="15" t="s">
        <v>9</v>
      </c>
      <c r="I14" s="15" t="s">
        <v>56</v>
      </c>
      <c r="J14" s="16" t="s">
        <v>20</v>
      </c>
      <c r="K14" s="15" t="s">
        <v>69</v>
      </c>
      <c r="L14" s="15" t="s">
        <v>49</v>
      </c>
      <c r="M14" s="15" t="s">
        <v>70</v>
      </c>
      <c r="N14" s="15" t="s">
        <v>71</v>
      </c>
      <c r="O14" s="15" t="s">
        <v>12</v>
      </c>
      <c r="P14" s="240" t="s">
        <v>11</v>
      </c>
    </row>
    <row r="15" spans="1:16" ht="28.5">
      <c r="A15" s="503">
        <v>1</v>
      </c>
      <c r="B15" s="505" t="s">
        <v>57</v>
      </c>
      <c r="C15" s="264" t="s">
        <v>41</v>
      </c>
      <c r="D15" s="264" t="s">
        <v>42</v>
      </c>
      <c r="E15" s="116" t="s">
        <v>43</v>
      </c>
      <c r="F15" s="116">
        <v>2016</v>
      </c>
      <c r="G15" s="258" t="s">
        <v>144</v>
      </c>
      <c r="H15" s="116" t="s">
        <v>58</v>
      </c>
      <c r="I15" s="204">
        <v>1250</v>
      </c>
      <c r="J15" s="223" t="str">
        <f>Lattelecom!A4</f>
        <v>Lattelecom SIA </v>
      </c>
      <c r="K15" s="503"/>
      <c r="L15" s="551"/>
      <c r="M15" s="203"/>
      <c r="N15" s="199"/>
      <c r="O15" s="505" t="s">
        <v>59</v>
      </c>
      <c r="P15" s="507" t="s">
        <v>266</v>
      </c>
    </row>
    <row r="16" spans="1:16" ht="28.5">
      <c r="A16" s="517"/>
      <c r="B16" s="522"/>
      <c r="C16" s="264" t="s">
        <v>41</v>
      </c>
      <c r="D16" s="264" t="s">
        <v>42</v>
      </c>
      <c r="E16" s="116" t="s">
        <v>43</v>
      </c>
      <c r="F16" s="116">
        <v>2017</v>
      </c>
      <c r="G16" s="258" t="s">
        <v>229</v>
      </c>
      <c r="H16" s="116" t="s">
        <v>58</v>
      </c>
      <c r="I16" s="204">
        <v>1250</v>
      </c>
      <c r="J16" s="235" t="s">
        <v>39</v>
      </c>
      <c r="K16" s="517"/>
      <c r="L16" s="578"/>
      <c r="M16" s="203"/>
      <c r="N16" s="236"/>
      <c r="O16" s="522"/>
      <c r="P16" s="535"/>
    </row>
    <row r="17" spans="1:16" ht="28.5">
      <c r="A17" s="504"/>
      <c r="B17" s="506"/>
      <c r="C17" s="264" t="s">
        <v>41</v>
      </c>
      <c r="D17" s="264" t="s">
        <v>42</v>
      </c>
      <c r="E17" s="242" t="s">
        <v>43</v>
      </c>
      <c r="F17" s="242">
        <v>2017</v>
      </c>
      <c r="G17" s="446" t="s">
        <v>431</v>
      </c>
      <c r="H17" s="446" t="s">
        <v>58</v>
      </c>
      <c r="I17" s="475">
        <v>1250</v>
      </c>
      <c r="J17" s="460" t="s">
        <v>39</v>
      </c>
      <c r="K17" s="504"/>
      <c r="L17" s="552"/>
      <c r="M17" s="73"/>
      <c r="N17" s="199"/>
      <c r="O17" s="506"/>
      <c r="P17" s="534"/>
    </row>
    <row r="18" spans="1:16" ht="105">
      <c r="A18" s="260">
        <v>2</v>
      </c>
      <c r="B18" s="309" t="s">
        <v>61</v>
      </c>
      <c r="C18" s="270" t="s">
        <v>41</v>
      </c>
      <c r="D18" s="261" t="s">
        <v>42</v>
      </c>
      <c r="E18" s="430" t="s">
        <v>43</v>
      </c>
      <c r="F18" s="37">
        <v>2016</v>
      </c>
      <c r="G18" s="241" t="s">
        <v>144</v>
      </c>
      <c r="H18" s="271" t="s">
        <v>62</v>
      </c>
      <c r="I18" s="226">
        <v>1500</v>
      </c>
      <c r="J18" s="39" t="str">
        <f>Lattelecom!A4</f>
        <v>Lattelecom SIA </v>
      </c>
      <c r="K18" s="39"/>
      <c r="L18" s="30"/>
      <c r="M18" s="166"/>
      <c r="N18" s="38"/>
      <c r="O18" s="274" t="s">
        <v>59</v>
      </c>
      <c r="P18" s="325" t="s">
        <v>267</v>
      </c>
    </row>
    <row r="19" spans="1:16" ht="30" customHeight="1">
      <c r="A19" s="503">
        <v>3</v>
      </c>
      <c r="B19" s="518" t="s">
        <v>63</v>
      </c>
      <c r="C19" s="264" t="s">
        <v>41</v>
      </c>
      <c r="D19" s="264" t="s">
        <v>42</v>
      </c>
      <c r="E19" s="116" t="s">
        <v>43</v>
      </c>
      <c r="F19" s="116">
        <v>2016</v>
      </c>
      <c r="G19" s="258" t="s">
        <v>145</v>
      </c>
      <c r="H19" s="116" t="s">
        <v>62</v>
      </c>
      <c r="I19" s="233">
        <v>1250</v>
      </c>
      <c r="J19" s="223" t="str">
        <f>Lattelecom!A4</f>
        <v>Lattelecom SIA </v>
      </c>
      <c r="K19" s="503"/>
      <c r="L19" s="551"/>
      <c r="M19" s="73"/>
      <c r="N19" s="199"/>
      <c r="O19" s="518" t="s">
        <v>59</v>
      </c>
      <c r="P19" s="507" t="s">
        <v>268</v>
      </c>
    </row>
    <row r="20" spans="1:16" ht="28.5">
      <c r="A20" s="517"/>
      <c r="B20" s="519"/>
      <c r="C20" s="264" t="s">
        <v>41</v>
      </c>
      <c r="D20" s="264" t="s">
        <v>42</v>
      </c>
      <c r="E20" s="116" t="s">
        <v>43</v>
      </c>
      <c r="F20" s="116">
        <v>2016</v>
      </c>
      <c r="G20" s="242" t="s">
        <v>146</v>
      </c>
      <c r="H20" s="116" t="s">
        <v>62</v>
      </c>
      <c r="I20" s="233">
        <v>1250</v>
      </c>
      <c r="J20" s="223" t="s">
        <v>39</v>
      </c>
      <c r="K20" s="517"/>
      <c r="L20" s="578"/>
      <c r="M20" s="73"/>
      <c r="N20" s="199"/>
      <c r="O20" s="519"/>
      <c r="P20" s="521"/>
    </row>
    <row r="21" spans="1:16" ht="28.5">
      <c r="A21" s="517"/>
      <c r="B21" s="519"/>
      <c r="C21" s="264" t="s">
        <v>41</v>
      </c>
      <c r="D21" s="264" t="s">
        <v>42</v>
      </c>
      <c r="E21" s="116"/>
      <c r="F21" s="116"/>
      <c r="G21" s="258"/>
      <c r="H21" s="116"/>
      <c r="I21" s="233">
        <v>1250</v>
      </c>
      <c r="J21" s="223" t="s">
        <v>39</v>
      </c>
      <c r="K21" s="504"/>
      <c r="L21" s="552"/>
      <c r="M21" s="73"/>
      <c r="N21" s="199"/>
      <c r="O21" s="519"/>
      <c r="P21" s="521"/>
    </row>
    <row r="22" spans="1:16" ht="33.75" customHeight="1">
      <c r="A22" s="504"/>
      <c r="B22" s="520"/>
      <c r="C22" s="454" t="s">
        <v>384</v>
      </c>
      <c r="D22" s="454" t="s">
        <v>42</v>
      </c>
      <c r="E22" s="242" t="s">
        <v>43</v>
      </c>
      <c r="F22" s="242">
        <v>2017</v>
      </c>
      <c r="G22" s="446" t="s">
        <v>406</v>
      </c>
      <c r="H22" s="242" t="s">
        <v>62</v>
      </c>
      <c r="I22" s="369">
        <v>1250</v>
      </c>
      <c r="J22" s="460" t="s">
        <v>116</v>
      </c>
      <c r="K22" s="461"/>
      <c r="L22" s="453"/>
      <c r="M22" s="73"/>
      <c r="N22" s="452"/>
      <c r="O22" s="520"/>
      <c r="P22" s="508"/>
    </row>
    <row r="23" spans="1:16" ht="41.25" customHeight="1">
      <c r="A23" s="542">
        <v>4</v>
      </c>
      <c r="B23" s="555" t="s">
        <v>64</v>
      </c>
      <c r="C23" s="267" t="s">
        <v>41</v>
      </c>
      <c r="D23" s="267" t="s">
        <v>42</v>
      </c>
      <c r="E23" s="430" t="s">
        <v>43</v>
      </c>
      <c r="F23" s="37">
        <v>2016</v>
      </c>
      <c r="G23" s="241" t="s">
        <v>145</v>
      </c>
      <c r="H23" s="37" t="s">
        <v>65</v>
      </c>
      <c r="I23" s="226">
        <v>1750</v>
      </c>
      <c r="J23" s="225" t="str">
        <f>Lattelecom!A4</f>
        <v>Lattelecom SIA </v>
      </c>
      <c r="K23" s="542"/>
      <c r="L23" s="548"/>
      <c r="M23" s="43"/>
      <c r="N23" s="194"/>
      <c r="O23" s="555" t="s">
        <v>59</v>
      </c>
      <c r="P23" s="572" t="s">
        <v>269</v>
      </c>
    </row>
    <row r="24" spans="1:16" ht="41.25" customHeight="1">
      <c r="A24" s="544"/>
      <c r="B24" s="557"/>
      <c r="C24" s="267" t="s">
        <v>41</v>
      </c>
      <c r="D24" s="267" t="s">
        <v>42</v>
      </c>
      <c r="E24" s="117"/>
      <c r="F24" s="117"/>
      <c r="G24" s="241"/>
      <c r="H24" s="117"/>
      <c r="I24" s="229">
        <v>1750</v>
      </c>
      <c r="J24" s="52" t="s">
        <v>39</v>
      </c>
      <c r="K24" s="544"/>
      <c r="L24" s="549"/>
      <c r="M24" s="43"/>
      <c r="N24" s="194"/>
      <c r="O24" s="557"/>
      <c r="P24" s="573"/>
    </row>
    <row r="25" spans="1:16" ht="28.5">
      <c r="A25" s="503">
        <v>5</v>
      </c>
      <c r="B25" s="505" t="s">
        <v>66</v>
      </c>
      <c r="C25" s="264" t="s">
        <v>41</v>
      </c>
      <c r="D25" s="264" t="s">
        <v>42</v>
      </c>
      <c r="E25" s="116" t="s">
        <v>43</v>
      </c>
      <c r="F25" s="116">
        <v>2016</v>
      </c>
      <c r="G25" s="258" t="s">
        <v>147</v>
      </c>
      <c r="H25" s="116" t="s">
        <v>62</v>
      </c>
      <c r="I25" s="233">
        <v>750</v>
      </c>
      <c r="J25" s="116" t="str">
        <f>Lattelecom!A4</f>
        <v>Lattelecom SIA </v>
      </c>
      <c r="K25" s="503"/>
      <c r="L25" s="551"/>
      <c r="M25" s="73"/>
      <c r="N25" s="199"/>
      <c r="O25" s="505" t="s">
        <v>59</v>
      </c>
      <c r="P25" s="507" t="s">
        <v>270</v>
      </c>
    </row>
    <row r="26" spans="1:16" ht="28.5">
      <c r="A26" s="517"/>
      <c r="B26" s="522"/>
      <c r="C26" s="264" t="s">
        <v>41</v>
      </c>
      <c r="D26" s="264" t="s">
        <v>42</v>
      </c>
      <c r="E26" s="116" t="s">
        <v>43</v>
      </c>
      <c r="F26" s="116">
        <v>2016</v>
      </c>
      <c r="G26" s="258" t="s">
        <v>177</v>
      </c>
      <c r="H26" s="116" t="s">
        <v>62</v>
      </c>
      <c r="I26" s="233">
        <v>750</v>
      </c>
      <c r="J26" s="116" t="s">
        <v>39</v>
      </c>
      <c r="K26" s="517"/>
      <c r="L26" s="578"/>
      <c r="M26" s="73"/>
      <c r="N26" s="199"/>
      <c r="O26" s="522"/>
      <c r="P26" s="535"/>
    </row>
    <row r="27" spans="1:16" ht="28.5">
      <c r="A27" s="517"/>
      <c r="B27" s="522"/>
      <c r="C27" s="264" t="s">
        <v>41</v>
      </c>
      <c r="D27" s="264" t="s">
        <v>42</v>
      </c>
      <c r="E27" s="116"/>
      <c r="F27" s="116"/>
      <c r="G27" s="258"/>
      <c r="H27" s="116"/>
      <c r="I27" s="233">
        <v>750</v>
      </c>
      <c r="J27" s="116" t="s">
        <v>39</v>
      </c>
      <c r="K27" s="504"/>
      <c r="L27" s="552"/>
      <c r="M27" s="73"/>
      <c r="N27" s="199"/>
      <c r="O27" s="522"/>
      <c r="P27" s="535"/>
    </row>
    <row r="28" spans="1:16" ht="28.5">
      <c r="A28" s="504"/>
      <c r="B28" s="506"/>
      <c r="C28" s="264" t="s">
        <v>41</v>
      </c>
      <c r="D28" s="264" t="s">
        <v>42</v>
      </c>
      <c r="E28" s="116" t="s">
        <v>43</v>
      </c>
      <c r="F28" s="116">
        <v>2016</v>
      </c>
      <c r="G28" s="258" t="s">
        <v>177</v>
      </c>
      <c r="H28" s="116" t="s">
        <v>62</v>
      </c>
      <c r="I28" s="233">
        <v>750</v>
      </c>
      <c r="J28" s="232" t="s">
        <v>116</v>
      </c>
      <c r="K28" s="265"/>
      <c r="L28" s="71"/>
      <c r="M28" s="165"/>
      <c r="N28" s="153"/>
      <c r="O28" s="506"/>
      <c r="P28" s="534"/>
    </row>
    <row r="29" spans="1:16" ht="28.5">
      <c r="A29" s="542">
        <v>6</v>
      </c>
      <c r="B29" s="555" t="s">
        <v>67</v>
      </c>
      <c r="C29" s="267" t="s">
        <v>41</v>
      </c>
      <c r="D29" s="267" t="s">
        <v>42</v>
      </c>
      <c r="E29" s="430" t="s">
        <v>43</v>
      </c>
      <c r="F29" s="37">
        <v>2016</v>
      </c>
      <c r="G29" s="243" t="s">
        <v>148</v>
      </c>
      <c r="H29" s="37" t="s">
        <v>58</v>
      </c>
      <c r="I29" s="226">
        <v>1250</v>
      </c>
      <c r="J29" s="39" t="str">
        <f>Lattelecom!A4</f>
        <v>Lattelecom SIA </v>
      </c>
      <c r="K29" s="542"/>
      <c r="L29" s="548"/>
      <c r="M29" s="43"/>
      <c r="N29" s="195"/>
      <c r="O29" s="555" t="s">
        <v>59</v>
      </c>
      <c r="P29" s="572" t="s">
        <v>271</v>
      </c>
    </row>
    <row r="30" spans="1:16" ht="28.5">
      <c r="A30" s="543"/>
      <c r="B30" s="556"/>
      <c r="C30" s="267" t="s">
        <v>41</v>
      </c>
      <c r="D30" s="267" t="s">
        <v>42</v>
      </c>
      <c r="E30" s="117" t="s">
        <v>43</v>
      </c>
      <c r="F30" s="117">
        <v>2016</v>
      </c>
      <c r="G30" s="241" t="s">
        <v>183</v>
      </c>
      <c r="H30" s="37" t="s">
        <v>58</v>
      </c>
      <c r="I30" s="226">
        <v>1250</v>
      </c>
      <c r="J30" s="52" t="s">
        <v>39</v>
      </c>
      <c r="K30" s="543"/>
      <c r="L30" s="577"/>
      <c r="M30" s="43"/>
      <c r="N30" s="195"/>
      <c r="O30" s="556"/>
      <c r="P30" s="574"/>
    </row>
    <row r="31" spans="1:16" ht="28.5">
      <c r="A31" s="544"/>
      <c r="B31" s="557"/>
      <c r="C31" s="267" t="s">
        <v>41</v>
      </c>
      <c r="D31" s="267" t="s">
        <v>42</v>
      </c>
      <c r="E31" s="117"/>
      <c r="F31" s="117"/>
      <c r="G31" s="241"/>
      <c r="H31" s="117"/>
      <c r="I31" s="229">
        <v>1250</v>
      </c>
      <c r="J31" s="52" t="s">
        <v>39</v>
      </c>
      <c r="K31" s="544"/>
      <c r="L31" s="549"/>
      <c r="M31" s="43"/>
      <c r="N31" s="195"/>
      <c r="O31" s="557"/>
      <c r="P31" s="573"/>
    </row>
    <row r="32" spans="1:16" ht="79.5" customHeight="1">
      <c r="A32" s="503">
        <v>7</v>
      </c>
      <c r="B32" s="505" t="s">
        <v>74</v>
      </c>
      <c r="C32" s="264" t="s">
        <v>41</v>
      </c>
      <c r="D32" s="264" t="s">
        <v>42</v>
      </c>
      <c r="E32" s="116" t="s">
        <v>43</v>
      </c>
      <c r="F32" s="116">
        <v>2016</v>
      </c>
      <c r="G32" s="242" t="s">
        <v>149</v>
      </c>
      <c r="H32" s="116" t="s">
        <v>140</v>
      </c>
      <c r="I32" s="233">
        <v>1250</v>
      </c>
      <c r="J32" s="232" t="s">
        <v>116</v>
      </c>
      <c r="K32" s="265"/>
      <c r="L32" s="71"/>
      <c r="M32" s="73"/>
      <c r="N32" s="139"/>
      <c r="O32" s="505" t="s">
        <v>59</v>
      </c>
      <c r="P32" s="507" t="s">
        <v>272</v>
      </c>
    </row>
    <row r="33" spans="1:16" ht="82.5" customHeight="1">
      <c r="A33" s="504"/>
      <c r="B33" s="506"/>
      <c r="C33" s="264" t="s">
        <v>41</v>
      </c>
      <c r="D33" s="264" t="s">
        <v>42</v>
      </c>
      <c r="E33" s="116" t="s">
        <v>43</v>
      </c>
      <c r="F33" s="116">
        <v>2016</v>
      </c>
      <c r="G33" s="242" t="s">
        <v>149</v>
      </c>
      <c r="H33" s="116" t="s">
        <v>140</v>
      </c>
      <c r="I33" s="71">
        <v>1250</v>
      </c>
      <c r="J33" s="232" t="s">
        <v>120</v>
      </c>
      <c r="K33" s="265"/>
      <c r="L33" s="71"/>
      <c r="M33" s="73"/>
      <c r="N33" s="71"/>
      <c r="O33" s="506"/>
      <c r="P33" s="534"/>
    </row>
    <row r="34" spans="1:16" ht="79.5" customHeight="1">
      <c r="A34" s="542">
        <v>8</v>
      </c>
      <c r="B34" s="555" t="s">
        <v>75</v>
      </c>
      <c r="C34" s="267" t="s">
        <v>41</v>
      </c>
      <c r="D34" s="267" t="s">
        <v>42</v>
      </c>
      <c r="E34" s="117"/>
      <c r="F34" s="269"/>
      <c r="G34" s="241"/>
      <c r="H34" s="269"/>
      <c r="I34" s="229">
        <v>1250</v>
      </c>
      <c r="J34" s="52" t="s">
        <v>116</v>
      </c>
      <c r="K34" s="263"/>
      <c r="L34" s="56"/>
      <c r="M34" s="210"/>
      <c r="N34" s="172"/>
      <c r="O34" s="555" t="s">
        <v>59</v>
      </c>
      <c r="P34" s="572" t="s">
        <v>273</v>
      </c>
    </row>
    <row r="35" spans="1:16" ht="79.5" customHeight="1">
      <c r="A35" s="544"/>
      <c r="B35" s="557"/>
      <c r="C35" s="267" t="s">
        <v>41</v>
      </c>
      <c r="D35" s="267" t="s">
        <v>42</v>
      </c>
      <c r="E35" s="430" t="s">
        <v>43</v>
      </c>
      <c r="F35" s="271">
        <v>2016</v>
      </c>
      <c r="G35" s="243" t="s">
        <v>150</v>
      </c>
      <c r="H35" s="271" t="s">
        <v>140</v>
      </c>
      <c r="I35" s="226">
        <v>1250</v>
      </c>
      <c r="J35" s="225" t="s">
        <v>118</v>
      </c>
      <c r="K35" s="260"/>
      <c r="L35" s="30"/>
      <c r="M35" s="166"/>
      <c r="N35" s="38"/>
      <c r="O35" s="557"/>
      <c r="P35" s="573"/>
    </row>
    <row r="36" spans="1:16" ht="106.5" customHeight="1">
      <c r="A36" s="256">
        <v>9</v>
      </c>
      <c r="B36" s="308" t="s">
        <v>76</v>
      </c>
      <c r="C36" s="264" t="s">
        <v>91</v>
      </c>
      <c r="D36" s="262" t="s">
        <v>42</v>
      </c>
      <c r="E36" s="427"/>
      <c r="F36" s="259"/>
      <c r="G36" s="258"/>
      <c r="H36" s="259"/>
      <c r="I36" s="233">
        <v>170</v>
      </c>
      <c r="J36" s="201" t="s">
        <v>117</v>
      </c>
      <c r="K36" s="256"/>
      <c r="L36" s="71"/>
      <c r="M36" s="165"/>
      <c r="N36" s="153"/>
      <c r="O36" s="273" t="s">
        <v>59</v>
      </c>
      <c r="P36" s="330" t="s">
        <v>274</v>
      </c>
    </row>
    <row r="37" spans="1:16" ht="115.5">
      <c r="A37" s="39">
        <v>10</v>
      </c>
      <c r="B37" s="44" t="s">
        <v>77</v>
      </c>
      <c r="C37" s="44" t="s">
        <v>41</v>
      </c>
      <c r="D37" s="261" t="s">
        <v>42</v>
      </c>
      <c r="E37" s="430" t="s">
        <v>43</v>
      </c>
      <c r="F37" s="37">
        <v>2016</v>
      </c>
      <c r="G37" s="245" t="s">
        <v>179</v>
      </c>
      <c r="H37" s="37" t="s">
        <v>65</v>
      </c>
      <c r="I37" s="30">
        <v>1500</v>
      </c>
      <c r="J37" s="39" t="s">
        <v>39</v>
      </c>
      <c r="K37" s="39"/>
      <c r="L37" s="30"/>
      <c r="M37" s="43"/>
      <c r="N37" s="173"/>
      <c r="O37" s="279" t="s">
        <v>59</v>
      </c>
      <c r="P37" s="331" t="s">
        <v>275</v>
      </c>
    </row>
    <row r="38" spans="1:16" ht="136.5">
      <c r="A38" s="265">
        <v>11</v>
      </c>
      <c r="B38" s="72" t="s">
        <v>78</v>
      </c>
      <c r="C38" s="72" t="s">
        <v>92</v>
      </c>
      <c r="D38" s="262" t="s">
        <v>42</v>
      </c>
      <c r="E38" s="116"/>
      <c r="F38" s="116"/>
      <c r="G38" s="242"/>
      <c r="H38" s="116"/>
      <c r="I38" s="71">
        <v>220</v>
      </c>
      <c r="J38" s="232" t="s">
        <v>39</v>
      </c>
      <c r="K38" s="265"/>
      <c r="L38" s="71"/>
      <c r="M38" s="73"/>
      <c r="N38" s="153"/>
      <c r="O38" s="72" t="s">
        <v>210</v>
      </c>
      <c r="P38" s="333" t="s">
        <v>276</v>
      </c>
    </row>
    <row r="39" spans="1:16" ht="115.5">
      <c r="A39" s="39">
        <v>12</v>
      </c>
      <c r="B39" s="69" t="s">
        <v>79</v>
      </c>
      <c r="C39" s="44" t="s">
        <v>41</v>
      </c>
      <c r="D39" s="261" t="s">
        <v>42</v>
      </c>
      <c r="E39" s="430" t="s">
        <v>43</v>
      </c>
      <c r="F39" s="37">
        <v>2016</v>
      </c>
      <c r="G39" s="245" t="s">
        <v>183</v>
      </c>
      <c r="H39" s="37" t="s">
        <v>62</v>
      </c>
      <c r="I39" s="30">
        <v>1250</v>
      </c>
      <c r="J39" s="39" t="s">
        <v>116</v>
      </c>
      <c r="K39" s="39"/>
      <c r="L39" s="30"/>
      <c r="M39" s="43"/>
      <c r="N39" s="173"/>
      <c r="O39" s="44" t="s">
        <v>59</v>
      </c>
      <c r="P39" s="331" t="s">
        <v>277</v>
      </c>
    </row>
    <row r="40" spans="1:16" ht="63">
      <c r="A40" s="265">
        <v>13</v>
      </c>
      <c r="B40" s="72" t="s">
        <v>80</v>
      </c>
      <c r="C40" s="74" t="s">
        <v>41</v>
      </c>
      <c r="D40" s="262" t="s">
        <v>42</v>
      </c>
      <c r="E40" s="116"/>
      <c r="F40" s="116"/>
      <c r="G40" s="242"/>
      <c r="H40" s="116"/>
      <c r="I40" s="71">
        <v>1250</v>
      </c>
      <c r="J40" s="232" t="s">
        <v>116</v>
      </c>
      <c r="K40" s="265"/>
      <c r="L40" s="71"/>
      <c r="M40" s="168"/>
      <c r="N40" s="153"/>
      <c r="O40" s="72" t="s">
        <v>59</v>
      </c>
      <c r="P40" s="333" t="s">
        <v>278</v>
      </c>
    </row>
    <row r="41" spans="1:16" ht="157.5">
      <c r="A41" s="39">
        <v>14</v>
      </c>
      <c r="B41" s="70" t="s">
        <v>81</v>
      </c>
      <c r="C41" s="69" t="s">
        <v>41</v>
      </c>
      <c r="D41" s="261" t="s">
        <v>42</v>
      </c>
      <c r="E41" s="430"/>
      <c r="F41" s="37"/>
      <c r="G41" s="245"/>
      <c r="H41" s="37"/>
      <c r="I41" s="30">
        <v>2217</v>
      </c>
      <c r="J41" s="39" t="s">
        <v>116</v>
      </c>
      <c r="K41" s="39"/>
      <c r="L41" s="30"/>
      <c r="M41" s="39"/>
      <c r="N41" s="173"/>
      <c r="O41" s="44" t="s">
        <v>59</v>
      </c>
      <c r="P41" s="331" t="s">
        <v>279</v>
      </c>
    </row>
    <row r="42" spans="1:16" ht="210">
      <c r="A42" s="265">
        <v>15</v>
      </c>
      <c r="B42" s="75" t="s">
        <v>82</v>
      </c>
      <c r="C42" s="74" t="s">
        <v>41</v>
      </c>
      <c r="D42" s="262" t="s">
        <v>42</v>
      </c>
      <c r="E42" s="116" t="s">
        <v>43</v>
      </c>
      <c r="F42" s="116">
        <v>2016</v>
      </c>
      <c r="G42" s="242" t="s">
        <v>151</v>
      </c>
      <c r="H42" s="116" t="s">
        <v>136</v>
      </c>
      <c r="I42" s="71">
        <v>1862</v>
      </c>
      <c r="J42" s="232" t="s">
        <v>116</v>
      </c>
      <c r="K42" s="265"/>
      <c r="L42" s="71"/>
      <c r="M42" s="168"/>
      <c r="N42" s="101"/>
      <c r="O42" s="72" t="s">
        <v>59</v>
      </c>
      <c r="P42" s="333" t="s">
        <v>280</v>
      </c>
    </row>
    <row r="43" spans="1:16" ht="94.5">
      <c r="A43" s="260">
        <v>16</v>
      </c>
      <c r="B43" s="176" t="s">
        <v>83</v>
      </c>
      <c r="C43" s="44" t="s">
        <v>41</v>
      </c>
      <c r="D43" s="261" t="s">
        <v>42</v>
      </c>
      <c r="E43" s="430" t="s">
        <v>43</v>
      </c>
      <c r="F43" s="37">
        <v>2016</v>
      </c>
      <c r="G43" s="245" t="s">
        <v>201</v>
      </c>
      <c r="H43" s="37" t="s">
        <v>138</v>
      </c>
      <c r="I43" s="30">
        <v>1250</v>
      </c>
      <c r="J43" s="39" t="s">
        <v>116</v>
      </c>
      <c r="K43" s="39"/>
      <c r="L43" s="30"/>
      <c r="M43" s="39"/>
      <c r="N43" s="174"/>
      <c r="O43" s="44" t="s">
        <v>59</v>
      </c>
      <c r="P43" s="331" t="s">
        <v>281</v>
      </c>
    </row>
    <row r="44" spans="1:16" ht="52.5">
      <c r="A44" s="265">
        <v>17</v>
      </c>
      <c r="B44" s="72" t="s">
        <v>84</v>
      </c>
      <c r="C44" s="72" t="s">
        <v>41</v>
      </c>
      <c r="D44" s="262" t="s">
        <v>42</v>
      </c>
      <c r="E44" s="116" t="s">
        <v>43</v>
      </c>
      <c r="F44" s="116">
        <v>2016</v>
      </c>
      <c r="G44" s="242" t="s">
        <v>177</v>
      </c>
      <c r="H44" s="116" t="s">
        <v>193</v>
      </c>
      <c r="I44" s="71">
        <v>985</v>
      </c>
      <c r="J44" s="232" t="s">
        <v>116</v>
      </c>
      <c r="K44" s="265"/>
      <c r="L44" s="71"/>
      <c r="M44" s="168"/>
      <c r="N44" s="101"/>
      <c r="O44" s="72" t="s">
        <v>59</v>
      </c>
      <c r="P44" s="333" t="s">
        <v>282</v>
      </c>
    </row>
    <row r="45" spans="1:16" ht="94.5" customHeight="1">
      <c r="A45" s="542">
        <v>18</v>
      </c>
      <c r="B45" s="567" t="s">
        <v>85</v>
      </c>
      <c r="C45" s="267" t="s">
        <v>41</v>
      </c>
      <c r="D45" s="267" t="s">
        <v>42</v>
      </c>
      <c r="E45" s="117" t="s">
        <v>43</v>
      </c>
      <c r="F45" s="117">
        <v>2016</v>
      </c>
      <c r="G45" s="244" t="s">
        <v>152</v>
      </c>
      <c r="H45" s="117" t="s">
        <v>127</v>
      </c>
      <c r="I45" s="56">
        <v>1862</v>
      </c>
      <c r="J45" s="52" t="s">
        <v>116</v>
      </c>
      <c r="K45" s="542"/>
      <c r="L45" s="548"/>
      <c r="M45" s="193"/>
      <c r="N45" s="205"/>
      <c r="O45" s="555" t="s">
        <v>59</v>
      </c>
      <c r="P45" s="572" t="s">
        <v>283</v>
      </c>
    </row>
    <row r="46" spans="1:16" ht="90.75" customHeight="1">
      <c r="A46" s="543"/>
      <c r="B46" s="568"/>
      <c r="C46" s="267" t="s">
        <v>41</v>
      </c>
      <c r="D46" s="267" t="s">
        <v>42</v>
      </c>
      <c r="E46" s="117" t="s">
        <v>43</v>
      </c>
      <c r="F46" s="117">
        <v>2017</v>
      </c>
      <c r="G46" s="244" t="s">
        <v>363</v>
      </c>
      <c r="H46" s="117" t="s">
        <v>127</v>
      </c>
      <c r="I46" s="56">
        <v>1862</v>
      </c>
      <c r="J46" s="52" t="s">
        <v>116</v>
      </c>
      <c r="K46" s="544"/>
      <c r="L46" s="549"/>
      <c r="M46" s="39"/>
      <c r="N46" s="205"/>
      <c r="O46" s="556"/>
      <c r="P46" s="575"/>
    </row>
    <row r="47" spans="1:16" ht="40.5" customHeight="1">
      <c r="A47" s="544"/>
      <c r="B47" s="569"/>
      <c r="C47" s="385" t="s">
        <v>41</v>
      </c>
      <c r="D47" s="385" t="s">
        <v>42</v>
      </c>
      <c r="E47" s="117" t="s">
        <v>43</v>
      </c>
      <c r="F47" s="244">
        <v>2017</v>
      </c>
      <c r="G47" s="244" t="s">
        <v>372</v>
      </c>
      <c r="H47" s="244" t="s">
        <v>136</v>
      </c>
      <c r="I47" s="386">
        <v>1862</v>
      </c>
      <c r="J47" s="222" t="s">
        <v>116</v>
      </c>
      <c r="K47" s="387"/>
      <c r="L47" s="388"/>
      <c r="M47" s="39"/>
      <c r="N47" s="205"/>
      <c r="O47" s="557"/>
      <c r="P47" s="576"/>
    </row>
    <row r="48" spans="1:16" ht="84" customHeight="1">
      <c r="A48" s="503">
        <v>19</v>
      </c>
      <c r="B48" s="523" t="s">
        <v>86</v>
      </c>
      <c r="C48" s="72" t="s">
        <v>41</v>
      </c>
      <c r="D48" s="262" t="s">
        <v>42</v>
      </c>
      <c r="E48" s="116" t="s">
        <v>43</v>
      </c>
      <c r="F48" s="116">
        <v>2016</v>
      </c>
      <c r="G48" s="242" t="s">
        <v>211</v>
      </c>
      <c r="H48" s="116" t="s">
        <v>127</v>
      </c>
      <c r="I48" s="71">
        <v>1207</v>
      </c>
      <c r="J48" s="232" t="s">
        <v>116</v>
      </c>
      <c r="K48" s="265"/>
      <c r="L48" s="71"/>
      <c r="M48" s="168"/>
      <c r="N48" s="101"/>
      <c r="O48" s="505" t="s">
        <v>59</v>
      </c>
      <c r="P48" s="507" t="s">
        <v>284</v>
      </c>
    </row>
    <row r="49" spans="1:16" ht="70.5" customHeight="1">
      <c r="A49" s="504"/>
      <c r="B49" s="524"/>
      <c r="C49" s="72" t="s">
        <v>41</v>
      </c>
      <c r="D49" s="448" t="s">
        <v>42</v>
      </c>
      <c r="E49" s="242" t="s">
        <v>43</v>
      </c>
      <c r="F49" s="242">
        <v>2017</v>
      </c>
      <c r="G49" s="242" t="s">
        <v>416</v>
      </c>
      <c r="H49" s="242" t="s">
        <v>127</v>
      </c>
      <c r="I49" s="355">
        <v>1207</v>
      </c>
      <c r="J49" s="356" t="s">
        <v>116</v>
      </c>
      <c r="K49" s="356"/>
      <c r="L49" s="355"/>
      <c r="M49" s="340"/>
      <c r="N49" s="101"/>
      <c r="O49" s="506"/>
      <c r="P49" s="508"/>
    </row>
    <row r="50" spans="1:16" ht="94.5">
      <c r="A50" s="39">
        <v>20</v>
      </c>
      <c r="B50" s="69" t="s">
        <v>87</v>
      </c>
      <c r="C50" s="44" t="s">
        <v>41</v>
      </c>
      <c r="D50" s="261" t="s">
        <v>42</v>
      </c>
      <c r="E50" s="430" t="s">
        <v>43</v>
      </c>
      <c r="F50" s="37">
        <v>2016</v>
      </c>
      <c r="G50" s="245" t="s">
        <v>212</v>
      </c>
      <c r="H50" s="37" t="s">
        <v>199</v>
      </c>
      <c r="I50" s="30">
        <v>655</v>
      </c>
      <c r="J50" s="39" t="s">
        <v>116</v>
      </c>
      <c r="K50" s="39"/>
      <c r="L50" s="30"/>
      <c r="M50" s="39"/>
      <c r="N50" s="174"/>
      <c r="O50" s="44" t="s">
        <v>59</v>
      </c>
      <c r="P50" s="331" t="s">
        <v>285</v>
      </c>
    </row>
    <row r="51" spans="1:16" ht="41.25" customHeight="1">
      <c r="A51" s="503">
        <v>21</v>
      </c>
      <c r="B51" s="518" t="s">
        <v>88</v>
      </c>
      <c r="C51" s="264" t="s">
        <v>41</v>
      </c>
      <c r="D51" s="264" t="s">
        <v>42</v>
      </c>
      <c r="E51" s="116" t="s">
        <v>43</v>
      </c>
      <c r="F51" s="116">
        <v>2016</v>
      </c>
      <c r="G51" s="242" t="s">
        <v>153</v>
      </c>
      <c r="H51" s="116" t="s">
        <v>138</v>
      </c>
      <c r="I51" s="71">
        <v>1325</v>
      </c>
      <c r="J51" s="232" t="s">
        <v>116</v>
      </c>
      <c r="K51" s="265"/>
      <c r="L51" s="71"/>
      <c r="M51" s="168"/>
      <c r="N51" s="101"/>
      <c r="O51" s="505" t="s">
        <v>59</v>
      </c>
      <c r="P51" s="507" t="s">
        <v>286</v>
      </c>
    </row>
    <row r="52" spans="1:16" ht="41.25" customHeight="1">
      <c r="A52" s="517"/>
      <c r="B52" s="519"/>
      <c r="C52" s="264" t="s">
        <v>41</v>
      </c>
      <c r="D52" s="264" t="s">
        <v>42</v>
      </c>
      <c r="E52" s="116" t="s">
        <v>43</v>
      </c>
      <c r="F52" s="116">
        <v>2016</v>
      </c>
      <c r="G52" s="242" t="s">
        <v>153</v>
      </c>
      <c r="H52" s="116" t="s">
        <v>138</v>
      </c>
      <c r="I52" s="71">
        <v>1325</v>
      </c>
      <c r="J52" s="232" t="s">
        <v>118</v>
      </c>
      <c r="K52" s="265"/>
      <c r="L52" s="71"/>
      <c r="M52" s="168"/>
      <c r="N52" s="101"/>
      <c r="O52" s="522"/>
      <c r="P52" s="521"/>
    </row>
    <row r="53" spans="1:16" ht="41.25" customHeight="1">
      <c r="A53" s="517"/>
      <c r="B53" s="519"/>
      <c r="C53" s="264" t="s">
        <v>41</v>
      </c>
      <c r="D53" s="264" t="s">
        <v>42</v>
      </c>
      <c r="E53" s="116" t="s">
        <v>43</v>
      </c>
      <c r="F53" s="116">
        <v>2016</v>
      </c>
      <c r="G53" s="242" t="s">
        <v>153</v>
      </c>
      <c r="H53" s="116" t="s">
        <v>138</v>
      </c>
      <c r="I53" s="71">
        <v>1325</v>
      </c>
      <c r="J53" s="232" t="s">
        <v>174</v>
      </c>
      <c r="K53" s="265"/>
      <c r="L53" s="71"/>
      <c r="M53" s="168"/>
      <c r="N53" s="101"/>
      <c r="O53" s="522"/>
      <c r="P53" s="521"/>
    </row>
    <row r="54" spans="1:16" ht="41.25" customHeight="1">
      <c r="A54" s="504"/>
      <c r="B54" s="520"/>
      <c r="C54" s="454" t="s">
        <v>41</v>
      </c>
      <c r="D54" s="454" t="s">
        <v>42</v>
      </c>
      <c r="E54" s="242" t="s">
        <v>43</v>
      </c>
      <c r="F54" s="242">
        <v>2017</v>
      </c>
      <c r="G54" s="242" t="s">
        <v>410</v>
      </c>
      <c r="H54" s="242" t="s">
        <v>138</v>
      </c>
      <c r="I54" s="355">
        <v>1325</v>
      </c>
      <c r="J54" s="356" t="s">
        <v>116</v>
      </c>
      <c r="K54" s="460"/>
      <c r="L54" s="369"/>
      <c r="M54" s="447"/>
      <c r="N54" s="459"/>
      <c r="O54" s="506"/>
      <c r="P54" s="508"/>
    </row>
    <row r="55" spans="1:16" ht="50.25" customHeight="1">
      <c r="A55" s="542">
        <v>22</v>
      </c>
      <c r="B55" s="564" t="s">
        <v>89</v>
      </c>
      <c r="C55" s="267" t="s">
        <v>92</v>
      </c>
      <c r="D55" s="267" t="s">
        <v>42</v>
      </c>
      <c r="E55" s="117" t="s">
        <v>43</v>
      </c>
      <c r="F55" s="117">
        <v>2016</v>
      </c>
      <c r="G55" s="244" t="s">
        <v>180</v>
      </c>
      <c r="H55" s="117" t="s">
        <v>207</v>
      </c>
      <c r="I55" s="56">
        <v>420</v>
      </c>
      <c r="J55" s="52" t="s">
        <v>39</v>
      </c>
      <c r="K55" s="542"/>
      <c r="L55" s="548"/>
      <c r="M55" s="193"/>
      <c r="N55" s="206"/>
      <c r="O55" s="555" t="s">
        <v>128</v>
      </c>
      <c r="P55" s="572" t="s">
        <v>287</v>
      </c>
    </row>
    <row r="56" spans="1:16" ht="50.25" customHeight="1">
      <c r="A56" s="543"/>
      <c r="B56" s="565"/>
      <c r="C56" s="267" t="s">
        <v>92</v>
      </c>
      <c r="D56" s="267" t="s">
        <v>42</v>
      </c>
      <c r="E56" s="117" t="s">
        <v>43</v>
      </c>
      <c r="F56" s="244">
        <v>2017</v>
      </c>
      <c r="G56" s="294" t="s">
        <v>231</v>
      </c>
      <c r="H56" s="244" t="s">
        <v>207</v>
      </c>
      <c r="I56" s="386">
        <v>420</v>
      </c>
      <c r="J56" s="222" t="s">
        <v>39</v>
      </c>
      <c r="K56" s="544"/>
      <c r="L56" s="549"/>
      <c r="M56" s="359"/>
      <c r="N56" s="206"/>
      <c r="O56" s="556"/>
      <c r="P56" s="574"/>
    </row>
    <row r="57" spans="1:16" ht="50.25" customHeight="1">
      <c r="A57" s="544"/>
      <c r="B57" s="566"/>
      <c r="C57" s="267" t="s">
        <v>92</v>
      </c>
      <c r="D57" s="267" t="s">
        <v>42</v>
      </c>
      <c r="E57" s="430" t="s">
        <v>43</v>
      </c>
      <c r="F57" s="37">
        <v>2016</v>
      </c>
      <c r="G57" s="245" t="s">
        <v>180</v>
      </c>
      <c r="H57" s="37" t="s">
        <v>207</v>
      </c>
      <c r="I57" s="226">
        <v>420</v>
      </c>
      <c r="J57" s="52" t="s">
        <v>118</v>
      </c>
      <c r="K57" s="52"/>
      <c r="L57" s="30"/>
      <c r="M57" s="39"/>
      <c r="N57" s="99"/>
      <c r="O57" s="557"/>
      <c r="P57" s="573"/>
    </row>
    <row r="58" spans="1:16" ht="94.5">
      <c r="A58" s="256">
        <v>23</v>
      </c>
      <c r="B58" s="72" t="s">
        <v>90</v>
      </c>
      <c r="C58" s="72" t="s">
        <v>41</v>
      </c>
      <c r="D58" s="262" t="s">
        <v>42</v>
      </c>
      <c r="E58" s="116" t="s">
        <v>43</v>
      </c>
      <c r="F58" s="116">
        <v>2016</v>
      </c>
      <c r="G58" s="242" t="s">
        <v>172</v>
      </c>
      <c r="H58" s="116" t="s">
        <v>192</v>
      </c>
      <c r="I58" s="71">
        <v>1500</v>
      </c>
      <c r="J58" s="232" t="s">
        <v>39</v>
      </c>
      <c r="K58" s="265"/>
      <c r="L58" s="71"/>
      <c r="M58" s="168"/>
      <c r="N58" s="101"/>
      <c r="O58" s="276" t="s">
        <v>59</v>
      </c>
      <c r="P58" s="333" t="s">
        <v>288</v>
      </c>
    </row>
    <row r="59" spans="1:16" ht="45.75" customHeight="1">
      <c r="A59" s="542">
        <v>24</v>
      </c>
      <c r="B59" s="564" t="s">
        <v>93</v>
      </c>
      <c r="C59" s="267" t="s">
        <v>41</v>
      </c>
      <c r="D59" s="267" t="s">
        <v>42</v>
      </c>
      <c r="E59" s="430" t="s">
        <v>43</v>
      </c>
      <c r="F59" s="37">
        <v>2016</v>
      </c>
      <c r="G59" s="245" t="s">
        <v>200</v>
      </c>
      <c r="H59" s="37" t="s">
        <v>62</v>
      </c>
      <c r="I59" s="30">
        <v>1355</v>
      </c>
      <c r="J59" s="39" t="s">
        <v>39</v>
      </c>
      <c r="K59" s="542"/>
      <c r="L59" s="548"/>
      <c r="M59" s="39"/>
      <c r="N59" s="174"/>
      <c r="O59" s="555" t="s">
        <v>59</v>
      </c>
      <c r="P59" s="572" t="s">
        <v>289</v>
      </c>
    </row>
    <row r="60" spans="1:16" ht="45.75" customHeight="1">
      <c r="A60" s="543"/>
      <c r="B60" s="565"/>
      <c r="C60" s="267" t="s">
        <v>41</v>
      </c>
      <c r="D60" s="267" t="s">
        <v>42</v>
      </c>
      <c r="E60" s="430"/>
      <c r="F60" s="37"/>
      <c r="G60" s="245"/>
      <c r="H60" s="37"/>
      <c r="I60" s="30">
        <v>1356</v>
      </c>
      <c r="J60" s="39" t="s">
        <v>39</v>
      </c>
      <c r="K60" s="544"/>
      <c r="L60" s="549"/>
      <c r="M60" s="39"/>
      <c r="N60" s="174"/>
      <c r="O60" s="556"/>
      <c r="P60" s="574"/>
    </row>
    <row r="61" spans="1:16" ht="45.75" customHeight="1">
      <c r="A61" s="544"/>
      <c r="B61" s="566"/>
      <c r="C61" s="267" t="s">
        <v>41</v>
      </c>
      <c r="D61" s="267" t="s">
        <v>42</v>
      </c>
      <c r="E61" s="430" t="s">
        <v>43</v>
      </c>
      <c r="F61" s="37">
        <v>2016</v>
      </c>
      <c r="G61" s="245" t="s">
        <v>200</v>
      </c>
      <c r="H61" s="37" t="s">
        <v>62</v>
      </c>
      <c r="I61" s="30">
        <v>1355</v>
      </c>
      <c r="J61" s="39" t="s">
        <v>118</v>
      </c>
      <c r="K61" s="39"/>
      <c r="L61" s="30"/>
      <c r="M61" s="39"/>
      <c r="N61" s="174"/>
      <c r="O61" s="557"/>
      <c r="P61" s="573"/>
    </row>
    <row r="62" spans="1:16" ht="30" customHeight="1">
      <c r="A62" s="503">
        <v>25</v>
      </c>
      <c r="B62" s="505" t="s">
        <v>94</v>
      </c>
      <c r="C62" s="264" t="s">
        <v>92</v>
      </c>
      <c r="D62" s="264" t="s">
        <v>42</v>
      </c>
      <c r="E62" s="116" t="s">
        <v>43</v>
      </c>
      <c r="F62" s="116">
        <v>2016</v>
      </c>
      <c r="G62" s="242" t="s">
        <v>170</v>
      </c>
      <c r="H62" s="116" t="s">
        <v>191</v>
      </c>
      <c r="I62" s="233">
        <v>220</v>
      </c>
      <c r="J62" s="232" t="s">
        <v>39</v>
      </c>
      <c r="K62" s="265"/>
      <c r="L62" s="71"/>
      <c r="M62" s="168"/>
      <c r="N62" s="101"/>
      <c r="O62" s="505" t="s">
        <v>128</v>
      </c>
      <c r="P62" s="507" t="s">
        <v>290</v>
      </c>
    </row>
    <row r="63" spans="1:16" ht="28.5">
      <c r="A63" s="517"/>
      <c r="B63" s="522"/>
      <c r="C63" s="264" t="s">
        <v>92</v>
      </c>
      <c r="D63" s="264" t="s">
        <v>42</v>
      </c>
      <c r="E63" s="116" t="s">
        <v>43</v>
      </c>
      <c r="F63" s="116">
        <v>2016</v>
      </c>
      <c r="G63" s="242" t="s">
        <v>170</v>
      </c>
      <c r="H63" s="116" t="s">
        <v>191</v>
      </c>
      <c r="I63" s="233">
        <v>220</v>
      </c>
      <c r="J63" s="232" t="s">
        <v>116</v>
      </c>
      <c r="K63" s="265"/>
      <c r="L63" s="71"/>
      <c r="M63" s="168"/>
      <c r="N63" s="101"/>
      <c r="O63" s="522"/>
      <c r="P63" s="535"/>
    </row>
    <row r="64" spans="1:16" ht="28.5">
      <c r="A64" s="504"/>
      <c r="B64" s="506"/>
      <c r="C64" s="264" t="s">
        <v>92</v>
      </c>
      <c r="D64" s="264" t="s">
        <v>42</v>
      </c>
      <c r="E64" s="116" t="s">
        <v>43</v>
      </c>
      <c r="F64" s="116">
        <v>2017</v>
      </c>
      <c r="G64" s="297" t="s">
        <v>262</v>
      </c>
      <c r="H64" s="116" t="s">
        <v>191</v>
      </c>
      <c r="I64" s="268">
        <v>220</v>
      </c>
      <c r="J64" s="265" t="s">
        <v>39</v>
      </c>
      <c r="K64" s="256"/>
      <c r="L64" s="71"/>
      <c r="M64" s="265"/>
      <c r="N64" s="101"/>
      <c r="O64" s="506"/>
      <c r="P64" s="534"/>
    </row>
    <row r="65" spans="1:16" ht="45.75" customHeight="1">
      <c r="A65" s="542">
        <v>26</v>
      </c>
      <c r="B65" s="555" t="s">
        <v>95</v>
      </c>
      <c r="C65" s="267" t="s">
        <v>92</v>
      </c>
      <c r="D65" s="267" t="s">
        <v>42</v>
      </c>
      <c r="E65" s="430" t="s">
        <v>129</v>
      </c>
      <c r="F65" s="37">
        <v>2016</v>
      </c>
      <c r="G65" s="245" t="s">
        <v>154</v>
      </c>
      <c r="H65" s="37" t="s">
        <v>130</v>
      </c>
      <c r="I65" s="226">
        <v>750</v>
      </c>
      <c r="J65" s="39" t="s">
        <v>39</v>
      </c>
      <c r="K65" s="542"/>
      <c r="L65" s="548"/>
      <c r="M65" s="39"/>
      <c r="N65" s="212"/>
      <c r="O65" s="555" t="s">
        <v>128</v>
      </c>
      <c r="P65" s="572" t="s">
        <v>291</v>
      </c>
    </row>
    <row r="66" spans="1:16" ht="45.75" customHeight="1">
      <c r="A66" s="543"/>
      <c r="B66" s="556"/>
      <c r="C66" s="267" t="s">
        <v>92</v>
      </c>
      <c r="D66" s="267" t="s">
        <v>42</v>
      </c>
      <c r="E66" s="430" t="s">
        <v>129</v>
      </c>
      <c r="F66" s="37">
        <v>2016</v>
      </c>
      <c r="G66" s="245" t="s">
        <v>155</v>
      </c>
      <c r="H66" s="37" t="s">
        <v>130</v>
      </c>
      <c r="I66" s="226">
        <v>750</v>
      </c>
      <c r="J66" s="39" t="s">
        <v>39</v>
      </c>
      <c r="K66" s="543"/>
      <c r="L66" s="549"/>
      <c r="M66" s="39"/>
      <c r="N66" s="212"/>
      <c r="O66" s="556"/>
      <c r="P66" s="574"/>
    </row>
    <row r="67" spans="1:16" ht="45.75" customHeight="1">
      <c r="A67" s="543"/>
      <c r="B67" s="556"/>
      <c r="C67" s="267" t="s">
        <v>92</v>
      </c>
      <c r="D67" s="267" t="s">
        <v>42</v>
      </c>
      <c r="E67" s="430" t="s">
        <v>223</v>
      </c>
      <c r="F67" s="37">
        <v>2017</v>
      </c>
      <c r="G67" s="245" t="s">
        <v>224</v>
      </c>
      <c r="H67" s="37" t="s">
        <v>130</v>
      </c>
      <c r="I67" s="226">
        <v>750</v>
      </c>
      <c r="J67" s="39" t="s">
        <v>39</v>
      </c>
      <c r="K67" s="544"/>
      <c r="L67" s="227"/>
      <c r="M67" s="39"/>
      <c r="N67" s="212"/>
      <c r="O67" s="556"/>
      <c r="P67" s="574"/>
    </row>
    <row r="68" spans="1:16" ht="45.75" customHeight="1">
      <c r="A68" s="544"/>
      <c r="B68" s="557"/>
      <c r="C68" s="267" t="s">
        <v>92</v>
      </c>
      <c r="D68" s="267" t="s">
        <v>42</v>
      </c>
      <c r="E68" s="430" t="s">
        <v>129</v>
      </c>
      <c r="F68" s="37">
        <v>2016</v>
      </c>
      <c r="G68" s="245" t="s">
        <v>154</v>
      </c>
      <c r="H68" s="37" t="s">
        <v>130</v>
      </c>
      <c r="I68" s="226">
        <v>750</v>
      </c>
      <c r="J68" s="39" t="s">
        <v>116</v>
      </c>
      <c r="K68" s="39"/>
      <c r="L68" s="30"/>
      <c r="M68" s="39"/>
      <c r="N68" s="99"/>
      <c r="O68" s="557"/>
      <c r="P68" s="573"/>
    </row>
    <row r="69" spans="1:16" ht="51" customHeight="1">
      <c r="A69" s="559">
        <v>27</v>
      </c>
      <c r="B69" s="518" t="s">
        <v>96</v>
      </c>
      <c r="C69" s="264" t="s">
        <v>41</v>
      </c>
      <c r="D69" s="264" t="s">
        <v>42</v>
      </c>
      <c r="E69" s="116" t="s">
        <v>43</v>
      </c>
      <c r="F69" s="116">
        <v>2016</v>
      </c>
      <c r="G69" s="242" t="s">
        <v>178</v>
      </c>
      <c r="H69" s="116" t="s">
        <v>192</v>
      </c>
      <c r="I69" s="233">
        <v>1350</v>
      </c>
      <c r="J69" s="232" t="s">
        <v>39</v>
      </c>
      <c r="K69" s="265"/>
      <c r="L69" s="71"/>
      <c r="M69" s="168"/>
      <c r="N69" s="101"/>
      <c r="O69" s="518" t="s">
        <v>59</v>
      </c>
      <c r="P69" s="507" t="s">
        <v>292</v>
      </c>
    </row>
    <row r="70" spans="1:16" ht="51" customHeight="1">
      <c r="A70" s="560"/>
      <c r="B70" s="519"/>
      <c r="C70" s="264" t="s">
        <v>41</v>
      </c>
      <c r="D70" s="264" t="s">
        <v>42</v>
      </c>
      <c r="E70" s="116" t="s">
        <v>43</v>
      </c>
      <c r="F70" s="116">
        <v>2016</v>
      </c>
      <c r="G70" s="242" t="s">
        <v>178</v>
      </c>
      <c r="H70" s="116" t="s">
        <v>192</v>
      </c>
      <c r="I70" s="233">
        <v>1350</v>
      </c>
      <c r="J70" s="232" t="s">
        <v>116</v>
      </c>
      <c r="K70" s="265"/>
      <c r="L70" s="71"/>
      <c r="M70" s="168"/>
      <c r="N70" s="101"/>
      <c r="O70" s="519"/>
      <c r="P70" s="521"/>
    </row>
    <row r="71" spans="1:16" ht="51" customHeight="1">
      <c r="A71" s="561"/>
      <c r="B71" s="520"/>
      <c r="C71" s="362" t="s">
        <v>41</v>
      </c>
      <c r="D71" s="362" t="s">
        <v>42</v>
      </c>
      <c r="E71" s="116" t="s">
        <v>43</v>
      </c>
      <c r="F71" s="242">
        <v>2017</v>
      </c>
      <c r="G71" s="242" t="s">
        <v>362</v>
      </c>
      <c r="H71" s="242" t="s">
        <v>65</v>
      </c>
      <c r="I71" s="369">
        <v>1350</v>
      </c>
      <c r="J71" s="356" t="s">
        <v>39</v>
      </c>
      <c r="K71" s="356"/>
      <c r="L71" s="355"/>
      <c r="M71" s="340"/>
      <c r="N71" s="101"/>
      <c r="O71" s="520"/>
      <c r="P71" s="508"/>
    </row>
    <row r="72" spans="1:16" ht="31.5" customHeight="1">
      <c r="A72" s="542">
        <v>28</v>
      </c>
      <c r="B72" s="562" t="s">
        <v>97</v>
      </c>
      <c r="C72" s="267" t="s">
        <v>41</v>
      </c>
      <c r="D72" s="267" t="s">
        <v>42</v>
      </c>
      <c r="E72" s="430"/>
      <c r="F72" s="37"/>
      <c r="G72" s="245"/>
      <c r="H72" s="37"/>
      <c r="I72" s="226">
        <v>1500</v>
      </c>
      <c r="J72" s="39" t="s">
        <v>39</v>
      </c>
      <c r="K72" s="39"/>
      <c r="L72" s="30"/>
      <c r="M72" s="39"/>
      <c r="N72" s="174"/>
      <c r="O72" s="555" t="s">
        <v>59</v>
      </c>
      <c r="P72" s="572" t="s">
        <v>293</v>
      </c>
    </row>
    <row r="73" spans="1:16" ht="31.5" customHeight="1">
      <c r="A73" s="544"/>
      <c r="B73" s="563"/>
      <c r="C73" s="267" t="s">
        <v>41</v>
      </c>
      <c r="D73" s="267" t="s">
        <v>42</v>
      </c>
      <c r="E73" s="430"/>
      <c r="F73" s="37"/>
      <c r="G73" s="245"/>
      <c r="H73" s="37"/>
      <c r="I73" s="226">
        <v>1500</v>
      </c>
      <c r="J73" s="39" t="s">
        <v>118</v>
      </c>
      <c r="K73" s="39"/>
      <c r="L73" s="30"/>
      <c r="M73" s="39"/>
      <c r="N73" s="174"/>
      <c r="O73" s="557"/>
      <c r="P73" s="573"/>
    </row>
    <row r="74" spans="1:16" ht="52.5">
      <c r="A74" s="265">
        <v>29</v>
      </c>
      <c r="B74" s="310" t="s">
        <v>98</v>
      </c>
      <c r="C74" s="266" t="s">
        <v>41</v>
      </c>
      <c r="D74" s="262" t="s">
        <v>42</v>
      </c>
      <c r="E74" s="116"/>
      <c r="F74" s="116"/>
      <c r="G74" s="242"/>
      <c r="H74" s="116"/>
      <c r="I74" s="71">
        <v>1500</v>
      </c>
      <c r="J74" s="232" t="s">
        <v>39</v>
      </c>
      <c r="K74" s="265"/>
      <c r="L74" s="71"/>
      <c r="M74" s="168"/>
      <c r="N74" s="101"/>
      <c r="O74" s="276" t="s">
        <v>59</v>
      </c>
      <c r="P74" s="333" t="s">
        <v>294</v>
      </c>
    </row>
    <row r="75" spans="1:16" ht="28.5">
      <c r="A75" s="542">
        <v>30</v>
      </c>
      <c r="B75" s="555" t="s">
        <v>99</v>
      </c>
      <c r="C75" s="267" t="s">
        <v>41</v>
      </c>
      <c r="D75" s="267" t="s">
        <v>42</v>
      </c>
      <c r="E75" s="430" t="s">
        <v>43</v>
      </c>
      <c r="F75" s="37">
        <v>2016</v>
      </c>
      <c r="G75" s="245" t="s">
        <v>150</v>
      </c>
      <c r="H75" s="37" t="s">
        <v>62</v>
      </c>
      <c r="I75" s="226">
        <v>1500</v>
      </c>
      <c r="J75" s="39" t="s">
        <v>39</v>
      </c>
      <c r="K75" s="39"/>
      <c r="L75" s="30"/>
      <c r="M75" s="39"/>
      <c r="N75" s="99"/>
      <c r="O75" s="555" t="s">
        <v>59</v>
      </c>
      <c r="P75" s="572" t="s">
        <v>295</v>
      </c>
    </row>
    <row r="76" spans="1:16" ht="28.5">
      <c r="A76" s="543"/>
      <c r="B76" s="556"/>
      <c r="C76" s="267" t="s">
        <v>41</v>
      </c>
      <c r="D76" s="267" t="s">
        <v>42</v>
      </c>
      <c r="E76" s="117" t="s">
        <v>43</v>
      </c>
      <c r="F76" s="244">
        <v>2017</v>
      </c>
      <c r="G76" s="244" t="s">
        <v>373</v>
      </c>
      <c r="H76" s="244" t="s">
        <v>62</v>
      </c>
      <c r="I76" s="397">
        <v>1500</v>
      </c>
      <c r="J76" s="222" t="s">
        <v>116</v>
      </c>
      <c r="K76" s="52"/>
      <c r="L76" s="56"/>
      <c r="M76" s="52"/>
      <c r="N76" s="112"/>
      <c r="O76" s="556"/>
      <c r="P76" s="574"/>
    </row>
    <row r="77" spans="1:16" ht="28.5">
      <c r="A77" s="544"/>
      <c r="B77" s="557"/>
      <c r="C77" s="267" t="s">
        <v>41</v>
      </c>
      <c r="D77" s="267" t="s">
        <v>42</v>
      </c>
      <c r="E77" s="430" t="s">
        <v>43</v>
      </c>
      <c r="F77" s="37">
        <v>2016</v>
      </c>
      <c r="G77" s="245" t="s">
        <v>150</v>
      </c>
      <c r="H77" s="37" t="s">
        <v>62</v>
      </c>
      <c r="I77" s="226">
        <v>1500</v>
      </c>
      <c r="J77" s="39" t="s">
        <v>118</v>
      </c>
      <c r="K77" s="39"/>
      <c r="L77" s="30"/>
      <c r="M77" s="39"/>
      <c r="N77" s="99"/>
      <c r="O77" s="557"/>
      <c r="P77" s="573"/>
    </row>
    <row r="78" spans="1:16" ht="63">
      <c r="A78" s="265">
        <v>31</v>
      </c>
      <c r="B78" s="310" t="s">
        <v>100</v>
      </c>
      <c r="C78" s="266" t="s">
        <v>41</v>
      </c>
      <c r="D78" s="262" t="s">
        <v>42</v>
      </c>
      <c r="E78" s="116"/>
      <c r="F78" s="116"/>
      <c r="G78" s="242"/>
      <c r="H78" s="116"/>
      <c r="I78" s="71">
        <v>1750</v>
      </c>
      <c r="J78" s="232" t="s">
        <v>39</v>
      </c>
      <c r="K78" s="265"/>
      <c r="L78" s="71"/>
      <c r="M78" s="168"/>
      <c r="N78" s="101"/>
      <c r="O78" s="276" t="s">
        <v>59</v>
      </c>
      <c r="P78" s="333" t="s">
        <v>296</v>
      </c>
    </row>
    <row r="79" spans="1:16" ht="73.5">
      <c r="A79" s="39">
        <v>32</v>
      </c>
      <c r="B79" s="314" t="s">
        <v>101</v>
      </c>
      <c r="C79" s="270" t="s">
        <v>41</v>
      </c>
      <c r="D79" s="261" t="s">
        <v>42</v>
      </c>
      <c r="E79" s="430"/>
      <c r="F79" s="37"/>
      <c r="G79" s="245"/>
      <c r="H79" s="37"/>
      <c r="I79" s="30">
        <v>1350</v>
      </c>
      <c r="J79" s="39" t="s">
        <v>39</v>
      </c>
      <c r="K79" s="39"/>
      <c r="L79" s="30"/>
      <c r="M79" s="39"/>
      <c r="N79" s="174"/>
      <c r="O79" s="279" t="s">
        <v>59</v>
      </c>
      <c r="P79" s="331" t="s">
        <v>297</v>
      </c>
    </row>
    <row r="80" spans="1:16" ht="38.25" customHeight="1">
      <c r="A80" s="503">
        <v>33</v>
      </c>
      <c r="B80" s="553" t="s">
        <v>102</v>
      </c>
      <c r="C80" s="264" t="s">
        <v>41</v>
      </c>
      <c r="D80" s="264" t="s">
        <v>42</v>
      </c>
      <c r="E80" s="116" t="s">
        <v>43</v>
      </c>
      <c r="F80" s="116">
        <v>2016</v>
      </c>
      <c r="G80" s="242" t="s">
        <v>152</v>
      </c>
      <c r="H80" s="116" t="s">
        <v>65</v>
      </c>
      <c r="I80" s="233">
        <v>1350</v>
      </c>
      <c r="J80" s="223" t="s">
        <v>39</v>
      </c>
      <c r="K80" s="503"/>
      <c r="L80" s="551"/>
      <c r="M80" s="196"/>
      <c r="N80" s="197"/>
      <c r="O80" s="505" t="s">
        <v>59</v>
      </c>
      <c r="P80" s="507" t="s">
        <v>298</v>
      </c>
    </row>
    <row r="81" spans="1:16" ht="38.25" customHeight="1">
      <c r="A81" s="504"/>
      <c r="B81" s="554"/>
      <c r="C81" s="264" t="s">
        <v>41</v>
      </c>
      <c r="D81" s="264" t="s">
        <v>42</v>
      </c>
      <c r="E81" s="116"/>
      <c r="F81" s="116"/>
      <c r="G81" s="242"/>
      <c r="H81" s="116"/>
      <c r="I81" s="233">
        <v>1350</v>
      </c>
      <c r="J81" s="232" t="s">
        <v>39</v>
      </c>
      <c r="K81" s="504"/>
      <c r="L81" s="552"/>
      <c r="M81" s="200"/>
      <c r="N81" s="197"/>
      <c r="O81" s="506"/>
      <c r="P81" s="534"/>
    </row>
    <row r="82" spans="1:16" ht="48.75" customHeight="1">
      <c r="A82" s="542">
        <v>34</v>
      </c>
      <c r="B82" s="555" t="s">
        <v>103</v>
      </c>
      <c r="C82" s="267" t="s">
        <v>41</v>
      </c>
      <c r="D82" s="267" t="s">
        <v>42</v>
      </c>
      <c r="E82" s="117" t="s">
        <v>134</v>
      </c>
      <c r="F82" s="117">
        <v>2016</v>
      </c>
      <c r="G82" s="244" t="s">
        <v>172</v>
      </c>
      <c r="H82" s="117" t="s">
        <v>135</v>
      </c>
      <c r="I82" s="229">
        <v>1707</v>
      </c>
      <c r="J82" s="52" t="s">
        <v>39</v>
      </c>
      <c r="K82" s="509"/>
      <c r="L82" s="545"/>
      <c r="M82" s="52"/>
      <c r="N82" s="99"/>
      <c r="O82" s="555" t="s">
        <v>59</v>
      </c>
      <c r="P82" s="572" t="s">
        <v>299</v>
      </c>
    </row>
    <row r="83" spans="1:16" ht="48.75" customHeight="1">
      <c r="A83" s="543"/>
      <c r="B83" s="556"/>
      <c r="C83" s="267" t="s">
        <v>41</v>
      </c>
      <c r="D83" s="267" t="s">
        <v>42</v>
      </c>
      <c r="E83" s="145"/>
      <c r="F83" s="117"/>
      <c r="G83" s="244"/>
      <c r="H83" s="117"/>
      <c r="I83" s="229">
        <v>1707</v>
      </c>
      <c r="J83" s="52" t="s">
        <v>39</v>
      </c>
      <c r="K83" s="510"/>
      <c r="L83" s="546"/>
      <c r="M83" s="52"/>
      <c r="N83" s="99"/>
      <c r="O83" s="556"/>
      <c r="P83" s="574"/>
    </row>
    <row r="84" spans="1:16" ht="48.75" customHeight="1">
      <c r="A84" s="544"/>
      <c r="B84" s="557"/>
      <c r="C84" s="267" t="s">
        <v>41</v>
      </c>
      <c r="D84" s="267" t="s">
        <v>42</v>
      </c>
      <c r="E84" s="430" t="s">
        <v>134</v>
      </c>
      <c r="F84" s="37">
        <v>2016</v>
      </c>
      <c r="G84" s="245" t="s">
        <v>150</v>
      </c>
      <c r="H84" s="37" t="s">
        <v>135</v>
      </c>
      <c r="I84" s="226">
        <v>1707</v>
      </c>
      <c r="J84" s="39" t="s">
        <v>118</v>
      </c>
      <c r="K84" s="39"/>
      <c r="L84" s="30"/>
      <c r="M84" s="39"/>
      <c r="N84" s="112"/>
      <c r="O84" s="557"/>
      <c r="P84" s="573"/>
    </row>
    <row r="85" spans="1:16" ht="126">
      <c r="A85" s="265">
        <v>35</v>
      </c>
      <c r="B85" s="310" t="s">
        <v>104</v>
      </c>
      <c r="C85" s="266" t="s">
        <v>41</v>
      </c>
      <c r="D85" s="262" t="s">
        <v>42</v>
      </c>
      <c r="E85" s="116" t="s">
        <v>134</v>
      </c>
      <c r="F85" s="116">
        <v>2016</v>
      </c>
      <c r="G85" s="242" t="s">
        <v>156</v>
      </c>
      <c r="H85" s="116" t="s">
        <v>135</v>
      </c>
      <c r="I85" s="71">
        <v>1500</v>
      </c>
      <c r="J85" s="232" t="s">
        <v>116</v>
      </c>
      <c r="K85" s="265"/>
      <c r="L85" s="71"/>
      <c r="M85" s="168"/>
      <c r="N85" s="101"/>
      <c r="O85" s="276" t="s">
        <v>59</v>
      </c>
      <c r="P85" s="333" t="s">
        <v>300</v>
      </c>
    </row>
    <row r="86" spans="1:16" ht="73.5" customHeight="1">
      <c r="A86" s="542">
        <v>36</v>
      </c>
      <c r="B86" s="567" t="s">
        <v>105</v>
      </c>
      <c r="C86" s="270" t="s">
        <v>92</v>
      </c>
      <c r="D86" s="261" t="s">
        <v>42</v>
      </c>
      <c r="E86" s="430" t="s">
        <v>43</v>
      </c>
      <c r="F86" s="37">
        <v>2016</v>
      </c>
      <c r="G86" s="245" t="s">
        <v>194</v>
      </c>
      <c r="H86" s="37" t="s">
        <v>213</v>
      </c>
      <c r="I86" s="30">
        <v>640</v>
      </c>
      <c r="J86" s="39" t="s">
        <v>39</v>
      </c>
      <c r="K86" s="542"/>
      <c r="L86" s="30"/>
      <c r="M86" s="39"/>
      <c r="N86" s="99"/>
      <c r="O86" s="555" t="s">
        <v>128</v>
      </c>
      <c r="P86" s="572" t="s">
        <v>301</v>
      </c>
    </row>
    <row r="87" spans="1:16" ht="73.5" customHeight="1">
      <c r="A87" s="543"/>
      <c r="B87" s="568"/>
      <c r="C87" s="270" t="s">
        <v>92</v>
      </c>
      <c r="D87" s="261" t="s">
        <v>42</v>
      </c>
      <c r="E87" s="430" t="s">
        <v>43</v>
      </c>
      <c r="F87" s="37">
        <v>2017</v>
      </c>
      <c r="G87" s="245" t="s">
        <v>225</v>
      </c>
      <c r="H87" s="37" t="s">
        <v>213</v>
      </c>
      <c r="I87" s="30">
        <v>640</v>
      </c>
      <c r="J87" s="39" t="s">
        <v>39</v>
      </c>
      <c r="K87" s="543"/>
      <c r="L87" s="56"/>
      <c r="M87" s="39"/>
      <c r="N87" s="99"/>
      <c r="O87" s="556"/>
      <c r="P87" s="574"/>
    </row>
    <row r="88" spans="1:16" ht="73.5" customHeight="1">
      <c r="A88" s="544"/>
      <c r="B88" s="569"/>
      <c r="C88" s="270" t="s">
        <v>92</v>
      </c>
      <c r="D88" s="261" t="s">
        <v>42</v>
      </c>
      <c r="E88" s="430" t="s">
        <v>43</v>
      </c>
      <c r="F88" s="37">
        <v>2017</v>
      </c>
      <c r="G88" s="295" t="s">
        <v>261</v>
      </c>
      <c r="H88" s="37" t="s">
        <v>213</v>
      </c>
      <c r="I88" s="30">
        <v>640</v>
      </c>
      <c r="J88" s="39" t="s">
        <v>39</v>
      </c>
      <c r="K88" s="544"/>
      <c r="L88" s="30"/>
      <c r="M88" s="39"/>
      <c r="N88" s="99"/>
      <c r="O88" s="557"/>
      <c r="P88" s="573"/>
    </row>
    <row r="89" spans="1:16" ht="94.5">
      <c r="A89" s="256">
        <v>37</v>
      </c>
      <c r="B89" s="310" t="s">
        <v>106</v>
      </c>
      <c r="C89" s="266" t="s">
        <v>92</v>
      </c>
      <c r="D89" s="262" t="s">
        <v>42</v>
      </c>
      <c r="E89" s="116"/>
      <c r="F89" s="116"/>
      <c r="G89" s="242"/>
      <c r="H89" s="116"/>
      <c r="I89" s="71">
        <v>450</v>
      </c>
      <c r="J89" s="232" t="s">
        <v>39</v>
      </c>
      <c r="K89" s="265"/>
      <c r="L89" s="71"/>
      <c r="M89" s="168"/>
      <c r="N89" s="101"/>
      <c r="O89" s="276" t="s">
        <v>128</v>
      </c>
      <c r="P89" s="333" t="s">
        <v>302</v>
      </c>
    </row>
    <row r="90" spans="1:16" ht="45.75" customHeight="1">
      <c r="A90" s="542">
        <v>38</v>
      </c>
      <c r="B90" s="564" t="s">
        <v>107</v>
      </c>
      <c r="C90" s="267" t="s">
        <v>41</v>
      </c>
      <c r="D90" s="267" t="s">
        <v>42</v>
      </c>
      <c r="E90" s="430" t="s">
        <v>43</v>
      </c>
      <c r="F90" s="37">
        <v>2016</v>
      </c>
      <c r="G90" s="244" t="s">
        <v>146</v>
      </c>
      <c r="H90" s="37" t="s">
        <v>137</v>
      </c>
      <c r="I90" s="30">
        <v>1400</v>
      </c>
      <c r="J90" s="39" t="s">
        <v>116</v>
      </c>
      <c r="K90" s="39"/>
      <c r="L90" s="30"/>
      <c r="M90" s="39"/>
      <c r="N90" s="99"/>
      <c r="O90" s="555" t="s">
        <v>59</v>
      </c>
      <c r="P90" s="572" t="s">
        <v>303</v>
      </c>
    </row>
    <row r="91" spans="1:16" ht="45.75" customHeight="1">
      <c r="A91" s="544"/>
      <c r="B91" s="566"/>
      <c r="C91" s="267" t="s">
        <v>41</v>
      </c>
      <c r="D91" s="267" t="s">
        <v>42</v>
      </c>
      <c r="E91" s="117" t="s">
        <v>43</v>
      </c>
      <c r="F91" s="117">
        <v>2016</v>
      </c>
      <c r="G91" s="244" t="s">
        <v>200</v>
      </c>
      <c r="H91" s="117" t="s">
        <v>137</v>
      </c>
      <c r="I91" s="56">
        <v>1400</v>
      </c>
      <c r="J91" s="52" t="s">
        <v>118</v>
      </c>
      <c r="K91" s="52"/>
      <c r="L91" s="56"/>
      <c r="M91" s="52"/>
      <c r="N91" s="99"/>
      <c r="O91" s="557"/>
      <c r="P91" s="573"/>
    </row>
    <row r="92" spans="1:16" ht="30" customHeight="1">
      <c r="A92" s="503">
        <v>39</v>
      </c>
      <c r="B92" s="505" t="s">
        <v>109</v>
      </c>
      <c r="C92" s="264" t="s">
        <v>108</v>
      </c>
      <c r="D92" s="264" t="s">
        <v>42</v>
      </c>
      <c r="E92" s="116" t="s">
        <v>43</v>
      </c>
      <c r="F92" s="116">
        <v>2016</v>
      </c>
      <c r="G92" s="242" t="s">
        <v>157</v>
      </c>
      <c r="H92" s="116" t="s">
        <v>132</v>
      </c>
      <c r="I92" s="71">
        <v>750</v>
      </c>
      <c r="J92" s="232" t="s">
        <v>39</v>
      </c>
      <c r="K92" s="265"/>
      <c r="L92" s="71"/>
      <c r="M92" s="168"/>
      <c r="N92" s="101"/>
      <c r="O92" s="571" t="s">
        <v>195</v>
      </c>
      <c r="P92" s="579" t="s">
        <v>304</v>
      </c>
    </row>
    <row r="93" spans="1:16" ht="42.75">
      <c r="A93" s="504"/>
      <c r="B93" s="506"/>
      <c r="C93" s="264" t="s">
        <v>108</v>
      </c>
      <c r="D93" s="264" t="s">
        <v>42</v>
      </c>
      <c r="E93" s="116" t="s">
        <v>43</v>
      </c>
      <c r="F93" s="116">
        <v>2016</v>
      </c>
      <c r="G93" s="242" t="s">
        <v>157</v>
      </c>
      <c r="H93" s="116" t="s">
        <v>132</v>
      </c>
      <c r="I93" s="71">
        <v>750</v>
      </c>
      <c r="J93" s="232" t="s">
        <v>118</v>
      </c>
      <c r="K93" s="265"/>
      <c r="L93" s="71"/>
      <c r="M93" s="168"/>
      <c r="N93" s="101"/>
      <c r="O93" s="506"/>
      <c r="P93" s="534"/>
    </row>
    <row r="94" spans="1:16" ht="30" customHeight="1">
      <c r="A94" s="542">
        <v>40</v>
      </c>
      <c r="B94" s="555" t="s">
        <v>110</v>
      </c>
      <c r="C94" s="267" t="s">
        <v>108</v>
      </c>
      <c r="D94" s="267" t="s">
        <v>42</v>
      </c>
      <c r="E94" s="117" t="s">
        <v>43</v>
      </c>
      <c r="F94" s="117">
        <v>2016</v>
      </c>
      <c r="G94" s="244" t="s">
        <v>159</v>
      </c>
      <c r="H94" s="117" t="s">
        <v>139</v>
      </c>
      <c r="I94" s="229">
        <v>1250</v>
      </c>
      <c r="J94" s="52" t="s">
        <v>116</v>
      </c>
      <c r="K94" s="509"/>
      <c r="L94" s="545"/>
      <c r="M94" s="52"/>
      <c r="N94" s="112"/>
      <c r="O94" s="555" t="s">
        <v>195</v>
      </c>
      <c r="P94" s="572" t="s">
        <v>305</v>
      </c>
    </row>
    <row r="95" spans="1:16" ht="30" customHeight="1">
      <c r="A95" s="543"/>
      <c r="B95" s="556"/>
      <c r="C95" s="267" t="s">
        <v>108</v>
      </c>
      <c r="D95" s="267" t="s">
        <v>42</v>
      </c>
      <c r="E95" s="117" t="s">
        <v>43</v>
      </c>
      <c r="F95" s="117">
        <v>2017</v>
      </c>
      <c r="G95" s="244" t="s">
        <v>216</v>
      </c>
      <c r="H95" s="117" t="s">
        <v>139</v>
      </c>
      <c r="I95" s="229">
        <v>1250</v>
      </c>
      <c r="J95" s="52" t="s">
        <v>116</v>
      </c>
      <c r="K95" s="541"/>
      <c r="L95" s="550"/>
      <c r="M95" s="52"/>
      <c r="N95" s="112"/>
      <c r="O95" s="556"/>
      <c r="P95" s="574"/>
    </row>
    <row r="96" spans="1:16" ht="42.75">
      <c r="A96" s="543"/>
      <c r="B96" s="556"/>
      <c r="C96" s="267" t="s">
        <v>108</v>
      </c>
      <c r="D96" s="267" t="s">
        <v>42</v>
      </c>
      <c r="E96" s="244" t="s">
        <v>43</v>
      </c>
      <c r="F96" s="244">
        <v>2017</v>
      </c>
      <c r="G96" s="244" t="s">
        <v>393</v>
      </c>
      <c r="H96" s="244" t="s">
        <v>139</v>
      </c>
      <c r="I96" s="397">
        <v>1250</v>
      </c>
      <c r="J96" s="222" t="s">
        <v>116</v>
      </c>
      <c r="K96" s="510"/>
      <c r="L96" s="546"/>
      <c r="M96" s="52"/>
      <c r="N96" s="112"/>
      <c r="O96" s="556"/>
      <c r="P96" s="574"/>
    </row>
    <row r="97" spans="1:16" ht="42.75">
      <c r="A97" s="543"/>
      <c r="B97" s="556"/>
      <c r="C97" s="267" t="s">
        <v>108</v>
      </c>
      <c r="D97" s="267" t="s">
        <v>42</v>
      </c>
      <c r="E97" s="145"/>
      <c r="F97" s="117"/>
      <c r="G97" s="244"/>
      <c r="H97" s="117"/>
      <c r="I97" s="229">
        <v>1250</v>
      </c>
      <c r="J97" s="117" t="s">
        <v>119</v>
      </c>
      <c r="K97" s="52"/>
      <c r="L97" s="56"/>
      <c r="M97" s="52"/>
      <c r="N97" s="99"/>
      <c r="O97" s="556"/>
      <c r="P97" s="574"/>
    </row>
    <row r="98" spans="1:16" ht="57">
      <c r="A98" s="544"/>
      <c r="B98" s="557"/>
      <c r="C98" s="267" t="s">
        <v>108</v>
      </c>
      <c r="D98" s="267" t="s">
        <v>42</v>
      </c>
      <c r="E98" s="105" t="s">
        <v>226</v>
      </c>
      <c r="F98" s="117">
        <v>2017</v>
      </c>
      <c r="G98" s="294" t="s">
        <v>227</v>
      </c>
      <c r="H98" s="117" t="s">
        <v>228</v>
      </c>
      <c r="I98" s="229">
        <v>1250</v>
      </c>
      <c r="J98" s="117" t="s">
        <v>118</v>
      </c>
      <c r="K98" s="52"/>
      <c r="L98" s="56"/>
      <c r="M98" s="52"/>
      <c r="N98" s="99"/>
      <c r="O98" s="557"/>
      <c r="P98" s="573"/>
    </row>
    <row r="99" spans="1:16" ht="105">
      <c r="A99" s="265">
        <v>41</v>
      </c>
      <c r="B99" s="310" t="s">
        <v>111</v>
      </c>
      <c r="C99" s="266" t="s">
        <v>41</v>
      </c>
      <c r="D99" s="262" t="s">
        <v>42</v>
      </c>
      <c r="E99" s="164" t="s">
        <v>43</v>
      </c>
      <c r="F99" s="116">
        <v>2016</v>
      </c>
      <c r="G99" s="242" t="s">
        <v>160</v>
      </c>
      <c r="H99" s="116" t="s">
        <v>133</v>
      </c>
      <c r="I99" s="71">
        <v>210</v>
      </c>
      <c r="J99" s="232" t="s">
        <v>116</v>
      </c>
      <c r="K99" s="265"/>
      <c r="L99" s="71"/>
      <c r="M99" s="168"/>
      <c r="N99" s="101"/>
      <c r="O99" s="72" t="s">
        <v>59</v>
      </c>
      <c r="P99" s="333" t="s">
        <v>306</v>
      </c>
    </row>
    <row r="100" spans="1:16" ht="105">
      <c r="A100" s="39">
        <v>42</v>
      </c>
      <c r="B100" s="314" t="s">
        <v>112</v>
      </c>
      <c r="C100" s="270" t="s">
        <v>41</v>
      </c>
      <c r="D100" s="261" t="s">
        <v>42</v>
      </c>
      <c r="E100" s="27" t="s">
        <v>43</v>
      </c>
      <c r="F100" s="37">
        <v>2016</v>
      </c>
      <c r="G100" s="245" t="s">
        <v>161</v>
      </c>
      <c r="H100" s="37" t="s">
        <v>133</v>
      </c>
      <c r="I100" s="30">
        <v>210</v>
      </c>
      <c r="J100" s="39" t="s">
        <v>116</v>
      </c>
      <c r="K100" s="39"/>
      <c r="L100" s="30"/>
      <c r="M100" s="39"/>
      <c r="N100" s="112"/>
      <c r="O100" s="279" t="s">
        <v>59</v>
      </c>
      <c r="P100" s="331" t="s">
        <v>307</v>
      </c>
    </row>
    <row r="101" spans="1:16" ht="84">
      <c r="A101" s="265">
        <v>43</v>
      </c>
      <c r="B101" s="310" t="s">
        <v>113</v>
      </c>
      <c r="C101" s="266" t="s">
        <v>108</v>
      </c>
      <c r="D101" s="262" t="s">
        <v>42</v>
      </c>
      <c r="E101" s="72" t="s">
        <v>43</v>
      </c>
      <c r="F101" s="116">
        <v>2016</v>
      </c>
      <c r="G101" s="242" t="s">
        <v>158</v>
      </c>
      <c r="H101" s="116" t="s">
        <v>131</v>
      </c>
      <c r="I101" s="71">
        <v>600</v>
      </c>
      <c r="J101" s="232" t="s">
        <v>116</v>
      </c>
      <c r="K101" s="265"/>
      <c r="L101" s="71"/>
      <c r="M101" s="168"/>
      <c r="N101" s="101"/>
      <c r="O101" s="276" t="s">
        <v>195</v>
      </c>
      <c r="P101" s="333" t="s">
        <v>308</v>
      </c>
    </row>
    <row r="102" spans="1:16" ht="36.75" customHeight="1">
      <c r="A102" s="542">
        <v>44</v>
      </c>
      <c r="B102" s="564" t="s">
        <v>114</v>
      </c>
      <c r="C102" s="213" t="s">
        <v>41</v>
      </c>
      <c r="D102" s="213" t="s">
        <v>42</v>
      </c>
      <c r="E102" s="145" t="s">
        <v>43</v>
      </c>
      <c r="F102" s="117">
        <v>2016</v>
      </c>
      <c r="G102" s="244" t="s">
        <v>200</v>
      </c>
      <c r="H102" s="117" t="s">
        <v>140</v>
      </c>
      <c r="I102" s="229">
        <v>1250</v>
      </c>
      <c r="J102" s="52" t="s">
        <v>116</v>
      </c>
      <c r="K102" s="509"/>
      <c r="L102" s="545"/>
      <c r="M102" s="52"/>
      <c r="N102" s="174"/>
      <c r="O102" s="555" t="s">
        <v>59</v>
      </c>
      <c r="P102" s="572" t="s">
        <v>309</v>
      </c>
    </row>
    <row r="103" spans="1:16" ht="36.75" customHeight="1">
      <c r="A103" s="544"/>
      <c r="B103" s="566"/>
      <c r="C103" s="213" t="s">
        <v>41</v>
      </c>
      <c r="D103" s="213" t="s">
        <v>42</v>
      </c>
      <c r="E103" s="145" t="s">
        <v>43</v>
      </c>
      <c r="F103" s="117">
        <v>2017</v>
      </c>
      <c r="G103" s="244" t="s">
        <v>363</v>
      </c>
      <c r="H103" s="117" t="s">
        <v>140</v>
      </c>
      <c r="I103" s="229">
        <v>1250</v>
      </c>
      <c r="J103" s="52" t="s">
        <v>116</v>
      </c>
      <c r="K103" s="510"/>
      <c r="L103" s="546"/>
      <c r="M103" s="52"/>
      <c r="N103" s="174"/>
      <c r="O103" s="557"/>
      <c r="P103" s="573"/>
    </row>
    <row r="104" spans="1:16" ht="32.25" customHeight="1">
      <c r="A104" s="503">
        <v>45</v>
      </c>
      <c r="B104" s="518" t="s">
        <v>115</v>
      </c>
      <c r="C104" s="264" t="s">
        <v>41</v>
      </c>
      <c r="D104" s="264" t="s">
        <v>42</v>
      </c>
      <c r="E104" s="164" t="s">
        <v>43</v>
      </c>
      <c r="F104" s="116">
        <v>2016</v>
      </c>
      <c r="G104" s="242" t="s">
        <v>149</v>
      </c>
      <c r="H104" s="116" t="s">
        <v>62</v>
      </c>
      <c r="I104" s="71">
        <v>1250</v>
      </c>
      <c r="J104" s="232" t="s">
        <v>39</v>
      </c>
      <c r="K104" s="503"/>
      <c r="L104" s="551"/>
      <c r="M104" s="168"/>
      <c r="N104" s="101"/>
      <c r="O104" s="571" t="s">
        <v>59</v>
      </c>
      <c r="P104" s="507" t="s">
        <v>310</v>
      </c>
    </row>
    <row r="105" spans="1:16" ht="32.25" customHeight="1">
      <c r="A105" s="517"/>
      <c r="B105" s="519"/>
      <c r="C105" s="353" t="s">
        <v>41</v>
      </c>
      <c r="D105" s="353" t="s">
        <v>42</v>
      </c>
      <c r="E105" s="354" t="s">
        <v>43</v>
      </c>
      <c r="F105" s="242">
        <v>2017</v>
      </c>
      <c r="G105" s="242" t="s">
        <v>344</v>
      </c>
      <c r="H105" s="242" t="s">
        <v>62</v>
      </c>
      <c r="I105" s="355">
        <v>1250</v>
      </c>
      <c r="J105" s="356" t="s">
        <v>39</v>
      </c>
      <c r="K105" s="504"/>
      <c r="L105" s="552"/>
      <c r="M105" s="340"/>
      <c r="N105" s="101"/>
      <c r="O105" s="522"/>
      <c r="P105" s="521"/>
    </row>
    <row r="106" spans="1:16" ht="32.25" customHeight="1">
      <c r="A106" s="517"/>
      <c r="B106" s="519"/>
      <c r="C106" s="264" t="s">
        <v>41</v>
      </c>
      <c r="D106" s="264" t="s">
        <v>42</v>
      </c>
      <c r="E106" s="164" t="s">
        <v>43</v>
      </c>
      <c r="F106" s="116">
        <v>2016</v>
      </c>
      <c r="G106" s="242" t="s">
        <v>149</v>
      </c>
      <c r="H106" s="116" t="s">
        <v>62</v>
      </c>
      <c r="I106" s="71">
        <v>1250</v>
      </c>
      <c r="J106" s="232" t="s">
        <v>116</v>
      </c>
      <c r="K106" s="265"/>
      <c r="L106" s="71"/>
      <c r="M106" s="168"/>
      <c r="N106" s="101"/>
      <c r="O106" s="522"/>
      <c r="P106" s="535"/>
    </row>
    <row r="107" spans="1:16" ht="32.25" customHeight="1">
      <c r="A107" s="517"/>
      <c r="B107" s="519"/>
      <c r="C107" s="264" t="s">
        <v>41</v>
      </c>
      <c r="D107" s="264" t="s">
        <v>42</v>
      </c>
      <c r="E107" s="164" t="s">
        <v>43</v>
      </c>
      <c r="F107" s="242">
        <v>2016</v>
      </c>
      <c r="G107" s="242" t="s">
        <v>149</v>
      </c>
      <c r="H107" s="242" t="s">
        <v>62</v>
      </c>
      <c r="I107" s="355">
        <v>1250</v>
      </c>
      <c r="J107" s="356" t="s">
        <v>142</v>
      </c>
      <c r="K107" s="356"/>
      <c r="L107" s="355"/>
      <c r="M107" s="168"/>
      <c r="N107" s="101"/>
      <c r="O107" s="506"/>
      <c r="P107" s="534"/>
    </row>
    <row r="108" spans="1:16" ht="30" customHeight="1">
      <c r="A108" s="542">
        <v>46</v>
      </c>
      <c r="B108" s="555" t="s">
        <v>162</v>
      </c>
      <c r="C108" s="267" t="s">
        <v>108</v>
      </c>
      <c r="D108" s="267" t="s">
        <v>163</v>
      </c>
      <c r="E108" s="167" t="s">
        <v>173</v>
      </c>
      <c r="F108" s="37">
        <v>2016</v>
      </c>
      <c r="G108" s="245" t="s">
        <v>156</v>
      </c>
      <c r="H108" s="37" t="s">
        <v>164</v>
      </c>
      <c r="I108" s="126">
        <v>2070</v>
      </c>
      <c r="J108" s="39" t="s">
        <v>165</v>
      </c>
      <c r="K108" s="39"/>
      <c r="L108" s="99"/>
      <c r="M108" s="39"/>
      <c r="N108" s="112"/>
      <c r="O108" s="555" t="s">
        <v>195</v>
      </c>
      <c r="P108" s="570" t="s">
        <v>311</v>
      </c>
    </row>
    <row r="109" spans="1:16" ht="42.75">
      <c r="A109" s="544"/>
      <c r="B109" s="557"/>
      <c r="C109" s="267" t="s">
        <v>108</v>
      </c>
      <c r="D109" s="267" t="s">
        <v>163</v>
      </c>
      <c r="E109" s="167" t="s">
        <v>173</v>
      </c>
      <c r="F109" s="37">
        <v>2016</v>
      </c>
      <c r="G109" s="245" t="s">
        <v>156</v>
      </c>
      <c r="H109" s="37" t="s">
        <v>164</v>
      </c>
      <c r="I109" s="126">
        <v>2070</v>
      </c>
      <c r="J109" s="39" t="s">
        <v>166</v>
      </c>
      <c r="K109" s="39"/>
      <c r="L109" s="99"/>
      <c r="M109" s="39"/>
      <c r="N109" s="112"/>
      <c r="O109" s="557"/>
      <c r="P109" s="570"/>
    </row>
    <row r="110" spans="1:16" ht="30" customHeight="1">
      <c r="A110" s="503">
        <v>47</v>
      </c>
      <c r="B110" s="505" t="s">
        <v>181</v>
      </c>
      <c r="C110" s="264" t="s">
        <v>108</v>
      </c>
      <c r="D110" s="264" t="s">
        <v>182</v>
      </c>
      <c r="E110" s="72" t="s">
        <v>188</v>
      </c>
      <c r="F110" s="116">
        <v>2016</v>
      </c>
      <c r="G110" s="242" t="s">
        <v>183</v>
      </c>
      <c r="H110" s="116" t="s">
        <v>184</v>
      </c>
      <c r="I110" s="230">
        <v>850</v>
      </c>
      <c r="J110" s="116" t="s">
        <v>185</v>
      </c>
      <c r="K110" s="503"/>
      <c r="L110" s="580"/>
      <c r="M110" s="200"/>
      <c r="N110" s="197"/>
      <c r="O110" s="505" t="s">
        <v>195</v>
      </c>
      <c r="P110" s="533" t="s">
        <v>311</v>
      </c>
    </row>
    <row r="111" spans="1:16" ht="30" customHeight="1">
      <c r="A111" s="517"/>
      <c r="B111" s="522"/>
      <c r="C111" s="264" t="s">
        <v>108</v>
      </c>
      <c r="D111" s="264" t="s">
        <v>182</v>
      </c>
      <c r="E111" s="72" t="s">
        <v>188</v>
      </c>
      <c r="F111" s="116">
        <v>2017</v>
      </c>
      <c r="G111" s="242" t="s">
        <v>214</v>
      </c>
      <c r="H111" s="116" t="s">
        <v>184</v>
      </c>
      <c r="I111" s="230">
        <v>850</v>
      </c>
      <c r="J111" s="116" t="s">
        <v>185</v>
      </c>
      <c r="K111" s="517"/>
      <c r="L111" s="581"/>
      <c r="M111" s="218"/>
      <c r="N111" s="217"/>
      <c r="O111" s="522"/>
      <c r="P111" s="535"/>
    </row>
    <row r="112" spans="1:16" ht="30" customHeight="1">
      <c r="A112" s="517"/>
      <c r="B112" s="522"/>
      <c r="C112" s="264" t="s">
        <v>108</v>
      </c>
      <c r="D112" s="264" t="s">
        <v>182</v>
      </c>
      <c r="E112" s="72" t="s">
        <v>188</v>
      </c>
      <c r="F112" s="116">
        <v>2017</v>
      </c>
      <c r="G112" s="242" t="s">
        <v>230</v>
      </c>
      <c r="H112" s="116" t="s">
        <v>184</v>
      </c>
      <c r="I112" s="238">
        <v>850</v>
      </c>
      <c r="J112" s="116" t="s">
        <v>185</v>
      </c>
      <c r="K112" s="517"/>
      <c r="L112" s="581"/>
      <c r="M112" s="237"/>
      <c r="N112" s="238"/>
      <c r="O112" s="522"/>
      <c r="P112" s="535"/>
    </row>
    <row r="113" spans="1:16" ht="30" customHeight="1">
      <c r="A113" s="517"/>
      <c r="B113" s="522"/>
      <c r="C113" s="264" t="s">
        <v>108</v>
      </c>
      <c r="D113" s="264" t="s">
        <v>182</v>
      </c>
      <c r="E113" s="72" t="s">
        <v>188</v>
      </c>
      <c r="F113" s="116">
        <v>2017</v>
      </c>
      <c r="G113" s="242" t="s">
        <v>229</v>
      </c>
      <c r="H113" s="116" t="s">
        <v>184</v>
      </c>
      <c r="I113" s="251">
        <v>850</v>
      </c>
      <c r="J113" s="116" t="s">
        <v>185</v>
      </c>
      <c r="K113" s="517"/>
      <c r="L113" s="581"/>
      <c r="M113" s="252"/>
      <c r="N113" s="251"/>
      <c r="O113" s="522"/>
      <c r="P113" s="535"/>
    </row>
    <row r="114" spans="1:16" ht="42.75">
      <c r="A114" s="517"/>
      <c r="B114" s="522"/>
      <c r="C114" s="264" t="s">
        <v>108</v>
      </c>
      <c r="D114" s="264" t="s">
        <v>182</v>
      </c>
      <c r="E114" s="72" t="s">
        <v>188</v>
      </c>
      <c r="F114" s="116">
        <v>2017</v>
      </c>
      <c r="G114" s="297" t="s">
        <v>257</v>
      </c>
      <c r="H114" s="116" t="s">
        <v>184</v>
      </c>
      <c r="I114" s="230">
        <v>850</v>
      </c>
      <c r="J114" s="116" t="s">
        <v>185</v>
      </c>
      <c r="K114" s="504"/>
      <c r="L114" s="582"/>
      <c r="M114" s="200"/>
      <c r="N114" s="197"/>
      <c r="O114" s="522"/>
      <c r="P114" s="535"/>
    </row>
    <row r="115" spans="1:16" ht="42.75">
      <c r="A115" s="517"/>
      <c r="B115" s="522"/>
      <c r="C115" s="264" t="s">
        <v>108</v>
      </c>
      <c r="D115" s="264" t="s">
        <v>182</v>
      </c>
      <c r="E115" s="72" t="s">
        <v>188</v>
      </c>
      <c r="F115" s="116">
        <v>2016</v>
      </c>
      <c r="G115" s="242" t="s">
        <v>183</v>
      </c>
      <c r="H115" s="116" t="s">
        <v>184</v>
      </c>
      <c r="I115" s="230">
        <v>850</v>
      </c>
      <c r="J115" s="232" t="s">
        <v>186</v>
      </c>
      <c r="K115" s="503"/>
      <c r="L115" s="580"/>
      <c r="M115" s="200"/>
      <c r="N115" s="197"/>
      <c r="O115" s="522"/>
      <c r="P115" s="535"/>
    </row>
    <row r="116" spans="1:16" ht="42.75">
      <c r="A116" s="517"/>
      <c r="B116" s="522"/>
      <c r="C116" s="264" t="s">
        <v>108</v>
      </c>
      <c r="D116" s="264" t="s">
        <v>182</v>
      </c>
      <c r="E116" s="72" t="s">
        <v>188</v>
      </c>
      <c r="F116" s="116">
        <v>2017</v>
      </c>
      <c r="G116" s="242" t="s">
        <v>214</v>
      </c>
      <c r="H116" s="116" t="s">
        <v>184</v>
      </c>
      <c r="I116" s="230">
        <v>850</v>
      </c>
      <c r="J116" s="232" t="s">
        <v>186</v>
      </c>
      <c r="K116" s="517"/>
      <c r="L116" s="581"/>
      <c r="M116" s="218"/>
      <c r="N116" s="217"/>
      <c r="O116" s="522"/>
      <c r="P116" s="535"/>
    </row>
    <row r="117" spans="1:16" ht="42.75">
      <c r="A117" s="517"/>
      <c r="B117" s="522"/>
      <c r="C117" s="264" t="s">
        <v>108</v>
      </c>
      <c r="D117" s="264" t="s">
        <v>182</v>
      </c>
      <c r="E117" s="72" t="s">
        <v>188</v>
      </c>
      <c r="F117" s="116">
        <v>2017</v>
      </c>
      <c r="G117" s="242" t="s">
        <v>230</v>
      </c>
      <c r="H117" s="116" t="s">
        <v>184</v>
      </c>
      <c r="I117" s="250">
        <v>850</v>
      </c>
      <c r="J117" s="249" t="s">
        <v>186</v>
      </c>
      <c r="K117" s="517"/>
      <c r="L117" s="581"/>
      <c r="M117" s="249"/>
      <c r="N117" s="250"/>
      <c r="O117" s="522"/>
      <c r="P117" s="535"/>
    </row>
    <row r="118" spans="1:16" ht="42.75">
      <c r="A118" s="517"/>
      <c r="B118" s="522"/>
      <c r="C118" s="264" t="s">
        <v>108</v>
      </c>
      <c r="D118" s="264" t="s">
        <v>182</v>
      </c>
      <c r="E118" s="72" t="s">
        <v>188</v>
      </c>
      <c r="F118" s="116">
        <v>2017</v>
      </c>
      <c r="G118" s="242" t="s">
        <v>229</v>
      </c>
      <c r="H118" s="116" t="s">
        <v>184</v>
      </c>
      <c r="I118" s="254">
        <v>850</v>
      </c>
      <c r="J118" s="253" t="s">
        <v>186</v>
      </c>
      <c r="K118" s="517"/>
      <c r="L118" s="581"/>
      <c r="M118" s="253"/>
      <c r="N118" s="254"/>
      <c r="O118" s="522"/>
      <c r="P118" s="535"/>
    </row>
    <row r="119" spans="1:16" ht="42.75">
      <c r="A119" s="517"/>
      <c r="B119" s="522"/>
      <c r="C119" s="264" t="s">
        <v>108</v>
      </c>
      <c r="D119" s="264" t="s">
        <v>182</v>
      </c>
      <c r="E119" s="72" t="s">
        <v>188</v>
      </c>
      <c r="F119" s="116">
        <v>2017</v>
      </c>
      <c r="G119" s="297" t="s">
        <v>257</v>
      </c>
      <c r="H119" s="116" t="s">
        <v>184</v>
      </c>
      <c r="I119" s="230">
        <v>850</v>
      </c>
      <c r="J119" s="232" t="s">
        <v>186</v>
      </c>
      <c r="K119" s="504"/>
      <c r="L119" s="582"/>
      <c r="M119" s="200"/>
      <c r="N119" s="197"/>
      <c r="O119" s="522"/>
      <c r="P119" s="535"/>
    </row>
    <row r="120" spans="1:16" ht="42.75">
      <c r="A120" s="517"/>
      <c r="B120" s="522"/>
      <c r="C120" s="264" t="s">
        <v>108</v>
      </c>
      <c r="D120" s="264" t="s">
        <v>182</v>
      </c>
      <c r="E120" s="72" t="s">
        <v>188</v>
      </c>
      <c r="F120" s="116">
        <v>2016</v>
      </c>
      <c r="G120" s="242" t="s">
        <v>183</v>
      </c>
      <c r="H120" s="116" t="s">
        <v>184</v>
      </c>
      <c r="I120" s="230">
        <v>850</v>
      </c>
      <c r="J120" s="116" t="s">
        <v>187</v>
      </c>
      <c r="K120" s="503"/>
      <c r="L120" s="580"/>
      <c r="M120" s="200"/>
      <c r="N120" s="197"/>
      <c r="O120" s="522"/>
      <c r="P120" s="535"/>
    </row>
    <row r="121" spans="1:16" ht="42.75">
      <c r="A121" s="517"/>
      <c r="B121" s="522"/>
      <c r="C121" s="264" t="s">
        <v>108</v>
      </c>
      <c r="D121" s="264" t="s">
        <v>182</v>
      </c>
      <c r="E121" s="72" t="s">
        <v>188</v>
      </c>
      <c r="F121" s="116">
        <v>2017</v>
      </c>
      <c r="G121" s="242" t="s">
        <v>230</v>
      </c>
      <c r="H121" s="116" t="s">
        <v>184</v>
      </c>
      <c r="I121" s="250">
        <v>850</v>
      </c>
      <c r="J121" s="116" t="s">
        <v>187</v>
      </c>
      <c r="K121" s="517"/>
      <c r="L121" s="581"/>
      <c r="M121" s="249"/>
      <c r="N121" s="251"/>
      <c r="O121" s="522"/>
      <c r="P121" s="535"/>
    </row>
    <row r="122" spans="1:16" ht="42.75">
      <c r="A122" s="517"/>
      <c r="B122" s="522"/>
      <c r="C122" s="264" t="s">
        <v>108</v>
      </c>
      <c r="D122" s="264" t="s">
        <v>182</v>
      </c>
      <c r="E122" s="72" t="s">
        <v>188</v>
      </c>
      <c r="F122" s="116">
        <v>2017</v>
      </c>
      <c r="G122" s="242" t="s">
        <v>229</v>
      </c>
      <c r="H122" s="116" t="s">
        <v>184</v>
      </c>
      <c r="I122" s="251">
        <v>850</v>
      </c>
      <c r="J122" s="116" t="s">
        <v>187</v>
      </c>
      <c r="K122" s="517"/>
      <c r="L122" s="581"/>
      <c r="M122" s="252"/>
      <c r="N122" s="251"/>
      <c r="O122" s="522"/>
      <c r="P122" s="535"/>
    </row>
    <row r="123" spans="1:16" ht="42.75">
      <c r="A123" s="517"/>
      <c r="B123" s="522"/>
      <c r="C123" s="264" t="s">
        <v>108</v>
      </c>
      <c r="D123" s="264" t="s">
        <v>182</v>
      </c>
      <c r="E123" s="72" t="s">
        <v>188</v>
      </c>
      <c r="F123" s="116">
        <v>2017</v>
      </c>
      <c r="G123" s="297" t="s">
        <v>257</v>
      </c>
      <c r="H123" s="116" t="s">
        <v>184</v>
      </c>
      <c r="I123" s="230">
        <v>850</v>
      </c>
      <c r="J123" s="116" t="s">
        <v>187</v>
      </c>
      <c r="K123" s="504"/>
      <c r="L123" s="582"/>
      <c r="M123" s="200"/>
      <c r="N123" s="197"/>
      <c r="O123" s="522"/>
      <c r="P123" s="535"/>
    </row>
    <row r="124" spans="1:16" ht="42.75">
      <c r="A124" s="517"/>
      <c r="B124" s="522"/>
      <c r="C124" s="264" t="s">
        <v>108</v>
      </c>
      <c r="D124" s="264" t="s">
        <v>182</v>
      </c>
      <c r="E124" s="72" t="s">
        <v>188</v>
      </c>
      <c r="F124" s="116">
        <v>2017</v>
      </c>
      <c r="G124" s="242" t="s">
        <v>230</v>
      </c>
      <c r="H124" s="116" t="s">
        <v>184</v>
      </c>
      <c r="I124" s="230">
        <v>850</v>
      </c>
      <c r="J124" s="242" t="s">
        <v>189</v>
      </c>
      <c r="K124" s="257"/>
      <c r="L124" s="198"/>
      <c r="M124" s="200"/>
      <c r="N124" s="101"/>
      <c r="O124" s="522"/>
      <c r="P124" s="535"/>
    </row>
    <row r="125" spans="1:16" ht="42.75">
      <c r="A125" s="517"/>
      <c r="B125" s="522"/>
      <c r="C125" s="264" t="s">
        <v>108</v>
      </c>
      <c r="D125" s="264" t="s">
        <v>182</v>
      </c>
      <c r="E125" s="72" t="s">
        <v>188</v>
      </c>
      <c r="F125" s="116">
        <v>2017</v>
      </c>
      <c r="G125" s="242" t="s">
        <v>214</v>
      </c>
      <c r="H125" s="116" t="s">
        <v>184</v>
      </c>
      <c r="I125" s="230">
        <v>850</v>
      </c>
      <c r="J125" s="116" t="s">
        <v>190</v>
      </c>
      <c r="K125" s="503"/>
      <c r="L125" s="198"/>
      <c r="M125" s="200"/>
      <c r="N125" s="101"/>
      <c r="O125" s="522"/>
      <c r="P125" s="535"/>
    </row>
    <row r="126" spans="1:16" ht="42.75">
      <c r="A126" s="517"/>
      <c r="B126" s="522"/>
      <c r="C126" s="264" t="s">
        <v>108</v>
      </c>
      <c r="D126" s="264" t="s">
        <v>182</v>
      </c>
      <c r="E126" s="72" t="s">
        <v>188</v>
      </c>
      <c r="F126" s="116">
        <v>2017</v>
      </c>
      <c r="G126" s="242" t="s">
        <v>230</v>
      </c>
      <c r="H126" s="116" t="s">
        <v>184</v>
      </c>
      <c r="I126" s="230">
        <v>850</v>
      </c>
      <c r="J126" s="116" t="s">
        <v>190</v>
      </c>
      <c r="K126" s="504"/>
      <c r="L126" s="239"/>
      <c r="M126" s="218"/>
      <c r="N126" s="101"/>
      <c r="O126" s="522"/>
      <c r="P126" s="535"/>
    </row>
    <row r="127" spans="1:16" ht="42.75">
      <c r="A127" s="504"/>
      <c r="B127" s="506"/>
      <c r="C127" s="264" t="s">
        <v>108</v>
      </c>
      <c r="D127" s="264" t="s">
        <v>182</v>
      </c>
      <c r="E127" s="72" t="s">
        <v>188</v>
      </c>
      <c r="F127" s="116">
        <v>2017</v>
      </c>
      <c r="G127" s="242" t="s">
        <v>215</v>
      </c>
      <c r="H127" s="116" t="s">
        <v>184</v>
      </c>
      <c r="I127" s="230">
        <v>850</v>
      </c>
      <c r="J127" s="116" t="s">
        <v>118</v>
      </c>
      <c r="K127" s="257"/>
      <c r="L127" s="198"/>
      <c r="M127" s="200"/>
      <c r="N127" s="101"/>
      <c r="O127" s="506"/>
      <c r="P127" s="534"/>
    </row>
    <row r="128" spans="1:16" s="57" customFormat="1" ht="36.75" customHeight="1">
      <c r="A128" s="509">
        <v>48</v>
      </c>
      <c r="B128" s="536" t="s">
        <v>208</v>
      </c>
      <c r="C128" s="536" t="s">
        <v>108</v>
      </c>
      <c r="D128" s="105" t="s">
        <v>163</v>
      </c>
      <c r="E128" s="190" t="s">
        <v>173</v>
      </c>
      <c r="F128" s="37">
        <v>2016</v>
      </c>
      <c r="G128" s="244" t="s">
        <v>209</v>
      </c>
      <c r="H128" s="37" t="s">
        <v>164</v>
      </c>
      <c r="I128" s="112">
        <v>2045</v>
      </c>
      <c r="J128" s="52" t="s">
        <v>165</v>
      </c>
      <c r="K128" s="52"/>
      <c r="L128" s="112"/>
      <c r="M128" s="52"/>
      <c r="N128" s="112"/>
      <c r="O128" s="536" t="s">
        <v>195</v>
      </c>
      <c r="P128" s="538" t="s">
        <v>311</v>
      </c>
    </row>
    <row r="129" spans="1:16" s="57" customFormat="1" ht="28.5">
      <c r="A129" s="541"/>
      <c r="B129" s="547"/>
      <c r="C129" s="547"/>
      <c r="D129" s="213" t="s">
        <v>163</v>
      </c>
      <c r="E129" s="347" t="s">
        <v>355</v>
      </c>
      <c r="F129" s="243">
        <v>2017</v>
      </c>
      <c r="G129" s="241" t="s">
        <v>353</v>
      </c>
      <c r="H129" s="243" t="s">
        <v>354</v>
      </c>
      <c r="I129" s="357">
        <v>2045</v>
      </c>
      <c r="J129" s="244" t="s">
        <v>185</v>
      </c>
      <c r="K129" s="222"/>
      <c r="L129" s="357"/>
      <c r="M129" s="348"/>
      <c r="N129" s="112"/>
      <c r="O129" s="537"/>
      <c r="P129" s="539"/>
    </row>
    <row r="130" spans="1:16" s="57" customFormat="1" ht="26.25" customHeight="1">
      <c r="A130" s="503">
        <v>49</v>
      </c>
      <c r="B130" s="505" t="s">
        <v>217</v>
      </c>
      <c r="C130" s="505" t="s">
        <v>218</v>
      </c>
      <c r="D130" s="505" t="s">
        <v>219</v>
      </c>
      <c r="E130" s="505" t="s">
        <v>220</v>
      </c>
      <c r="F130" s="518">
        <v>2017</v>
      </c>
      <c r="G130" s="523" t="s">
        <v>221</v>
      </c>
      <c r="H130" s="518" t="s">
        <v>222</v>
      </c>
      <c r="I130" s="101">
        <v>144.37</v>
      </c>
      <c r="J130" s="232" t="s">
        <v>165</v>
      </c>
      <c r="K130" s="265"/>
      <c r="L130" s="101"/>
      <c r="M130" s="200"/>
      <c r="N130" s="101"/>
      <c r="O130" s="505" t="s">
        <v>195</v>
      </c>
      <c r="P130" s="507" t="s">
        <v>312</v>
      </c>
    </row>
    <row r="131" spans="1:16" s="57" customFormat="1" ht="14.25">
      <c r="A131" s="517"/>
      <c r="B131" s="522"/>
      <c r="C131" s="522"/>
      <c r="D131" s="522"/>
      <c r="E131" s="522"/>
      <c r="F131" s="519"/>
      <c r="G131" s="540"/>
      <c r="H131" s="519"/>
      <c r="I131" s="101">
        <v>144.37</v>
      </c>
      <c r="J131" s="247" t="s">
        <v>185</v>
      </c>
      <c r="K131" s="257"/>
      <c r="L131" s="231"/>
      <c r="M131" s="224"/>
      <c r="N131" s="101"/>
      <c r="O131" s="522"/>
      <c r="P131" s="521"/>
    </row>
    <row r="132" spans="1:16" s="57" customFormat="1" ht="28.5">
      <c r="A132" s="504"/>
      <c r="B132" s="506"/>
      <c r="C132" s="506"/>
      <c r="D132" s="506"/>
      <c r="E132" s="506"/>
      <c r="F132" s="520"/>
      <c r="G132" s="524"/>
      <c r="H132" s="520"/>
      <c r="I132" s="101">
        <v>144.37</v>
      </c>
      <c r="J132" s="247" t="s">
        <v>187</v>
      </c>
      <c r="K132" s="257"/>
      <c r="L132" s="231"/>
      <c r="M132" s="224"/>
      <c r="N132" s="101"/>
      <c r="O132" s="506"/>
      <c r="P132" s="508"/>
    </row>
    <row r="133" spans="1:16" s="57" customFormat="1" ht="63" customHeight="1">
      <c r="A133" s="52">
        <v>50</v>
      </c>
      <c r="B133" s="105" t="s">
        <v>232</v>
      </c>
      <c r="C133" s="290" t="s">
        <v>41</v>
      </c>
      <c r="D133" s="287" t="s">
        <v>42</v>
      </c>
      <c r="E133" s="471" t="s">
        <v>407</v>
      </c>
      <c r="F133" s="444">
        <v>2017</v>
      </c>
      <c r="G133" s="444" t="s">
        <v>408</v>
      </c>
      <c r="H133" s="444" t="s">
        <v>409</v>
      </c>
      <c r="I133" s="472">
        <v>985</v>
      </c>
      <c r="J133" s="445" t="s">
        <v>116</v>
      </c>
      <c r="K133" s="445"/>
      <c r="L133" s="472"/>
      <c r="M133" s="202"/>
      <c r="N133" s="214"/>
      <c r="O133" s="105" t="s">
        <v>59</v>
      </c>
      <c r="P133" s="334" t="s">
        <v>313</v>
      </c>
    </row>
    <row r="134" spans="1:16" s="57" customFormat="1" ht="157.5">
      <c r="A134" s="265">
        <v>51</v>
      </c>
      <c r="B134" s="72" t="s">
        <v>233</v>
      </c>
      <c r="C134" s="72" t="s">
        <v>41</v>
      </c>
      <c r="D134" s="72" t="s">
        <v>42</v>
      </c>
      <c r="E134" s="242" t="s">
        <v>407</v>
      </c>
      <c r="F134" s="242">
        <v>2017</v>
      </c>
      <c r="G134" s="242" t="s">
        <v>411</v>
      </c>
      <c r="H134" s="242" t="s">
        <v>409</v>
      </c>
      <c r="I134" s="358">
        <v>1532</v>
      </c>
      <c r="J134" s="356" t="s">
        <v>116</v>
      </c>
      <c r="K134" s="356"/>
      <c r="L134" s="358"/>
      <c r="M134" s="188"/>
      <c r="N134" s="101"/>
      <c r="O134" s="72" t="s">
        <v>59</v>
      </c>
      <c r="P134" s="333" t="s">
        <v>314</v>
      </c>
    </row>
    <row r="135" spans="1:16" s="57" customFormat="1" ht="210">
      <c r="A135" s="52">
        <v>52</v>
      </c>
      <c r="B135" s="105" t="s">
        <v>234</v>
      </c>
      <c r="C135" s="105" t="s">
        <v>41</v>
      </c>
      <c r="D135" s="287" t="s">
        <v>42</v>
      </c>
      <c r="E135" s="145"/>
      <c r="F135" s="117"/>
      <c r="G135" s="244"/>
      <c r="H135" s="117"/>
      <c r="I135" s="112">
        <v>1892</v>
      </c>
      <c r="J135" s="52"/>
      <c r="K135" s="52"/>
      <c r="L135" s="112"/>
      <c r="M135" s="52"/>
      <c r="N135" s="112"/>
      <c r="O135" s="105" t="s">
        <v>59</v>
      </c>
      <c r="P135" s="334" t="s">
        <v>315</v>
      </c>
    </row>
    <row r="136" spans="1:16" s="57" customFormat="1" ht="220.5">
      <c r="A136" s="265">
        <v>53</v>
      </c>
      <c r="B136" s="72" t="s">
        <v>235</v>
      </c>
      <c r="C136" s="72" t="s">
        <v>41</v>
      </c>
      <c r="D136" s="72" t="s">
        <v>42</v>
      </c>
      <c r="E136" s="94"/>
      <c r="F136" s="116"/>
      <c r="G136" s="242"/>
      <c r="H136" s="116"/>
      <c r="I136" s="101">
        <v>1862</v>
      </c>
      <c r="J136" s="232"/>
      <c r="K136" s="265"/>
      <c r="L136" s="101"/>
      <c r="M136" s="188"/>
      <c r="N136" s="101"/>
      <c r="O136" s="72" t="s">
        <v>59</v>
      </c>
      <c r="P136" s="333" t="s">
        <v>316</v>
      </c>
    </row>
    <row r="137" spans="1:16" s="57" customFormat="1" ht="199.5">
      <c r="A137" s="52">
        <v>54</v>
      </c>
      <c r="B137" s="105" t="s">
        <v>236</v>
      </c>
      <c r="C137" s="105" t="s">
        <v>41</v>
      </c>
      <c r="D137" s="287" t="s">
        <v>42</v>
      </c>
      <c r="E137" s="244" t="s">
        <v>43</v>
      </c>
      <c r="F137" s="244">
        <v>2017</v>
      </c>
      <c r="G137" s="244" t="s">
        <v>417</v>
      </c>
      <c r="H137" s="244" t="s">
        <v>418</v>
      </c>
      <c r="I137" s="357">
        <v>1412</v>
      </c>
      <c r="J137" s="222" t="s">
        <v>116</v>
      </c>
      <c r="K137" s="222"/>
      <c r="L137" s="357"/>
      <c r="M137" s="52"/>
      <c r="N137" s="112"/>
      <c r="O137" s="105" t="s">
        <v>59</v>
      </c>
      <c r="P137" s="334" t="s">
        <v>317</v>
      </c>
    </row>
    <row r="138" spans="1:16" s="57" customFormat="1" ht="73.5">
      <c r="A138" s="265">
        <v>55</v>
      </c>
      <c r="B138" s="72" t="s">
        <v>237</v>
      </c>
      <c r="C138" s="72" t="s">
        <v>41</v>
      </c>
      <c r="D138" s="72" t="s">
        <v>42</v>
      </c>
      <c r="E138" s="94" t="s">
        <v>249</v>
      </c>
      <c r="F138" s="116">
        <v>2017</v>
      </c>
      <c r="G138" s="297" t="s">
        <v>231</v>
      </c>
      <c r="H138" s="116" t="s">
        <v>250</v>
      </c>
      <c r="I138" s="101">
        <v>1570</v>
      </c>
      <c r="J138" s="265" t="s">
        <v>118</v>
      </c>
      <c r="K138" s="265"/>
      <c r="L138" s="101"/>
      <c r="M138" s="265"/>
      <c r="N138" s="101"/>
      <c r="O138" s="72" t="s">
        <v>59</v>
      </c>
      <c r="P138" s="333" t="s">
        <v>318</v>
      </c>
    </row>
    <row r="139" spans="1:16" s="57" customFormat="1" ht="324" customHeight="1">
      <c r="A139" s="106">
        <v>56</v>
      </c>
      <c r="B139" s="213" t="s">
        <v>238</v>
      </c>
      <c r="C139" s="213" t="s">
        <v>41</v>
      </c>
      <c r="D139" s="213" t="s">
        <v>42</v>
      </c>
      <c r="E139" s="244" t="s">
        <v>349</v>
      </c>
      <c r="F139" s="244">
        <v>2017</v>
      </c>
      <c r="G139" s="244" t="s">
        <v>350</v>
      </c>
      <c r="H139" s="244" t="s">
        <v>351</v>
      </c>
      <c r="I139" s="357">
        <v>1570</v>
      </c>
      <c r="J139" s="222" t="s">
        <v>352</v>
      </c>
      <c r="K139" s="222"/>
      <c r="L139" s="357"/>
      <c r="M139" s="222"/>
      <c r="N139" s="357"/>
      <c r="O139" s="105" t="s">
        <v>59</v>
      </c>
      <c r="P139" s="334" t="s">
        <v>319</v>
      </c>
    </row>
    <row r="140" spans="1:16" s="57" customFormat="1" ht="157.5">
      <c r="A140" s="265">
        <v>57</v>
      </c>
      <c r="B140" s="72" t="s">
        <v>239</v>
      </c>
      <c r="C140" s="72" t="s">
        <v>41</v>
      </c>
      <c r="D140" s="72" t="s">
        <v>42</v>
      </c>
      <c r="E140" s="94"/>
      <c r="F140" s="116"/>
      <c r="G140" s="242"/>
      <c r="H140" s="116"/>
      <c r="I140" s="101">
        <v>1250</v>
      </c>
      <c r="J140" s="265"/>
      <c r="K140" s="265"/>
      <c r="L140" s="101"/>
      <c r="M140" s="265"/>
      <c r="N140" s="101"/>
      <c r="O140" s="72" t="s">
        <v>59</v>
      </c>
      <c r="P140" s="333" t="s">
        <v>320</v>
      </c>
    </row>
    <row r="141" spans="1:16" s="57" customFormat="1" ht="147">
      <c r="A141" s="52">
        <v>58</v>
      </c>
      <c r="B141" s="105" t="s">
        <v>240</v>
      </c>
      <c r="C141" s="105" t="s">
        <v>41</v>
      </c>
      <c r="D141" s="287" t="s">
        <v>42</v>
      </c>
      <c r="E141" s="117" t="s">
        <v>43</v>
      </c>
      <c r="F141" s="244">
        <v>2017</v>
      </c>
      <c r="G141" s="244" t="s">
        <v>392</v>
      </c>
      <c r="H141" s="244" t="s">
        <v>140</v>
      </c>
      <c r="I141" s="357">
        <v>1250</v>
      </c>
      <c r="J141" s="222" t="s">
        <v>374</v>
      </c>
      <c r="K141" s="222"/>
      <c r="L141" s="357"/>
      <c r="M141" s="52"/>
      <c r="N141" s="112"/>
      <c r="O141" s="105" t="s">
        <v>59</v>
      </c>
      <c r="P141" s="334" t="s">
        <v>321</v>
      </c>
    </row>
    <row r="142" spans="1:16" s="57" customFormat="1" ht="198" customHeight="1">
      <c r="A142" s="265">
        <v>59</v>
      </c>
      <c r="B142" s="72" t="s">
        <v>241</v>
      </c>
      <c r="C142" s="72" t="s">
        <v>41</v>
      </c>
      <c r="D142" s="72" t="s">
        <v>42</v>
      </c>
      <c r="E142" s="116" t="s">
        <v>43</v>
      </c>
      <c r="F142" s="242">
        <v>2017</v>
      </c>
      <c r="G142" s="242" t="s">
        <v>373</v>
      </c>
      <c r="H142" s="242" t="s">
        <v>140</v>
      </c>
      <c r="I142" s="358">
        <v>1250</v>
      </c>
      <c r="J142" s="356" t="s">
        <v>374</v>
      </c>
      <c r="K142" s="356"/>
      <c r="L142" s="358"/>
      <c r="M142" s="356"/>
      <c r="N142" s="101"/>
      <c r="O142" s="72" t="s">
        <v>59</v>
      </c>
      <c r="P142" s="333" t="s">
        <v>322</v>
      </c>
    </row>
    <row r="143" spans="1:16" s="57" customFormat="1" ht="73.5">
      <c r="A143" s="52">
        <v>60</v>
      </c>
      <c r="B143" s="105" t="s">
        <v>242</v>
      </c>
      <c r="C143" s="105" t="s">
        <v>41</v>
      </c>
      <c r="D143" s="287" t="s">
        <v>42</v>
      </c>
      <c r="E143" s="244" t="s">
        <v>43</v>
      </c>
      <c r="F143" s="244">
        <v>2017</v>
      </c>
      <c r="G143" s="244" t="s">
        <v>405</v>
      </c>
      <c r="H143" s="244" t="s">
        <v>62</v>
      </c>
      <c r="I143" s="357">
        <v>1250</v>
      </c>
      <c r="J143" s="222" t="s">
        <v>374</v>
      </c>
      <c r="K143" s="222"/>
      <c r="L143" s="357"/>
      <c r="M143" s="52"/>
      <c r="N143" s="112"/>
      <c r="O143" s="105" t="s">
        <v>59</v>
      </c>
      <c r="P143" s="334" t="s">
        <v>323</v>
      </c>
    </row>
    <row r="144" spans="1:16" s="57" customFormat="1" ht="147">
      <c r="A144" s="265">
        <v>61</v>
      </c>
      <c r="B144" s="72" t="s">
        <v>243</v>
      </c>
      <c r="C144" s="72" t="s">
        <v>41</v>
      </c>
      <c r="D144" s="72" t="s">
        <v>42</v>
      </c>
      <c r="E144" s="242" t="s">
        <v>43</v>
      </c>
      <c r="F144" s="242">
        <v>2017</v>
      </c>
      <c r="G144" s="242" t="s">
        <v>429</v>
      </c>
      <c r="H144" s="242" t="s">
        <v>430</v>
      </c>
      <c r="I144" s="358">
        <v>1250</v>
      </c>
      <c r="J144" s="356" t="s">
        <v>352</v>
      </c>
      <c r="K144" s="356"/>
      <c r="L144" s="358"/>
      <c r="M144" s="265"/>
      <c r="N144" s="101"/>
      <c r="O144" s="72" t="s">
        <v>59</v>
      </c>
      <c r="P144" s="333" t="s">
        <v>324</v>
      </c>
    </row>
    <row r="145" spans="1:16" s="57" customFormat="1" ht="105">
      <c r="A145" s="52">
        <v>62</v>
      </c>
      <c r="B145" s="105" t="s">
        <v>244</v>
      </c>
      <c r="C145" s="105" t="s">
        <v>41</v>
      </c>
      <c r="D145" s="287" t="s">
        <v>42</v>
      </c>
      <c r="E145" s="145"/>
      <c r="F145" s="117"/>
      <c r="G145" s="244"/>
      <c r="H145" s="117"/>
      <c r="I145" s="112">
        <v>1250</v>
      </c>
      <c r="J145" s="52"/>
      <c r="K145" s="52"/>
      <c r="L145" s="112"/>
      <c r="M145" s="52"/>
      <c r="N145" s="112"/>
      <c r="O145" s="105" t="s">
        <v>59</v>
      </c>
      <c r="P145" s="334" t="s">
        <v>325</v>
      </c>
    </row>
    <row r="146" spans="1:16" s="57" customFormat="1" ht="178.5">
      <c r="A146" s="265">
        <v>63</v>
      </c>
      <c r="B146" s="72" t="s">
        <v>245</v>
      </c>
      <c r="C146" s="72" t="s">
        <v>41</v>
      </c>
      <c r="D146" s="72" t="s">
        <v>42</v>
      </c>
      <c r="E146" s="242" t="s">
        <v>43</v>
      </c>
      <c r="F146" s="242">
        <v>2017</v>
      </c>
      <c r="G146" s="242" t="s">
        <v>402</v>
      </c>
      <c r="H146" s="242" t="s">
        <v>62</v>
      </c>
      <c r="I146" s="358">
        <v>1350</v>
      </c>
      <c r="J146" s="356" t="s">
        <v>352</v>
      </c>
      <c r="K146" s="437"/>
      <c r="L146" s="101"/>
      <c r="M146" s="265"/>
      <c r="N146" s="101"/>
      <c r="O146" s="72" t="s">
        <v>59</v>
      </c>
      <c r="P146" s="333" t="s">
        <v>326</v>
      </c>
    </row>
    <row r="147" spans="1:16" s="57" customFormat="1" ht="127.5" customHeight="1">
      <c r="A147" s="509">
        <v>64</v>
      </c>
      <c r="B147" s="511" t="s">
        <v>246</v>
      </c>
      <c r="C147" s="105" t="s">
        <v>248</v>
      </c>
      <c r="D147" s="287" t="s">
        <v>42</v>
      </c>
      <c r="E147" s="117" t="s">
        <v>43</v>
      </c>
      <c r="F147" s="244">
        <v>2017</v>
      </c>
      <c r="G147" s="244" t="s">
        <v>390</v>
      </c>
      <c r="H147" s="244" t="s">
        <v>139</v>
      </c>
      <c r="I147" s="357">
        <v>1000</v>
      </c>
      <c r="J147" s="222" t="s">
        <v>414</v>
      </c>
      <c r="K147" s="509"/>
      <c r="L147" s="515"/>
      <c r="M147" s="52"/>
      <c r="N147" s="112"/>
      <c r="O147" s="511" t="s">
        <v>195</v>
      </c>
      <c r="P147" s="513" t="s">
        <v>327</v>
      </c>
    </row>
    <row r="148" spans="1:16" s="57" customFormat="1" ht="114.75" customHeight="1">
      <c r="A148" s="510"/>
      <c r="B148" s="512"/>
      <c r="C148" s="213" t="s">
        <v>248</v>
      </c>
      <c r="D148" s="474" t="s">
        <v>42</v>
      </c>
      <c r="E148" s="443" t="s">
        <v>43</v>
      </c>
      <c r="F148" s="244">
        <v>2017</v>
      </c>
      <c r="G148" s="244" t="s">
        <v>415</v>
      </c>
      <c r="H148" s="244" t="s">
        <v>139</v>
      </c>
      <c r="I148" s="357">
        <v>1000</v>
      </c>
      <c r="J148" s="222" t="s">
        <v>414</v>
      </c>
      <c r="K148" s="510"/>
      <c r="L148" s="516"/>
      <c r="M148" s="462"/>
      <c r="N148" s="112"/>
      <c r="O148" s="512"/>
      <c r="P148" s="514"/>
    </row>
    <row r="149" spans="1:16" s="57" customFormat="1" ht="69.75" customHeight="1">
      <c r="A149" s="503">
        <v>65</v>
      </c>
      <c r="B149" s="505" t="s">
        <v>247</v>
      </c>
      <c r="C149" s="428" t="s">
        <v>41</v>
      </c>
      <c r="D149" s="428" t="s">
        <v>42</v>
      </c>
      <c r="E149" s="427" t="s">
        <v>43</v>
      </c>
      <c r="F149" s="116">
        <v>2017</v>
      </c>
      <c r="G149" s="297" t="s">
        <v>258</v>
      </c>
      <c r="H149" s="116" t="s">
        <v>259</v>
      </c>
      <c r="I149" s="101">
        <v>300</v>
      </c>
      <c r="J149" s="265" t="s">
        <v>260</v>
      </c>
      <c r="K149" s="265"/>
      <c r="L149" s="101"/>
      <c r="M149" s="265"/>
      <c r="N149" s="101"/>
      <c r="O149" s="505" t="s">
        <v>59</v>
      </c>
      <c r="P149" s="507" t="s">
        <v>328</v>
      </c>
    </row>
    <row r="150" spans="1:16" s="57" customFormat="1" ht="69.75" customHeight="1">
      <c r="A150" s="504"/>
      <c r="B150" s="506"/>
      <c r="C150" s="448" t="s">
        <v>41</v>
      </c>
      <c r="D150" s="448" t="s">
        <v>42</v>
      </c>
      <c r="E150" s="446" t="s">
        <v>43</v>
      </c>
      <c r="F150" s="242">
        <v>2017</v>
      </c>
      <c r="G150" s="297" t="s">
        <v>412</v>
      </c>
      <c r="H150" s="242" t="s">
        <v>413</v>
      </c>
      <c r="I150" s="358">
        <v>300</v>
      </c>
      <c r="J150" s="356" t="s">
        <v>116</v>
      </c>
      <c r="K150" s="356"/>
      <c r="L150" s="358"/>
      <c r="M150" s="340"/>
      <c r="N150" s="101"/>
      <c r="O150" s="506"/>
      <c r="P150" s="508"/>
    </row>
    <row r="151" spans="1:16" s="57" customFormat="1" ht="126">
      <c r="A151" s="52">
        <v>66</v>
      </c>
      <c r="B151" s="105" t="s">
        <v>251</v>
      </c>
      <c r="C151" s="105" t="s">
        <v>253</v>
      </c>
      <c r="D151" s="105" t="s">
        <v>252</v>
      </c>
      <c r="E151" s="117" t="s">
        <v>265</v>
      </c>
      <c r="F151" s="117">
        <v>2017</v>
      </c>
      <c r="G151" s="294" t="s">
        <v>254</v>
      </c>
      <c r="H151" s="117" t="s">
        <v>255</v>
      </c>
      <c r="I151" s="112">
        <v>1250</v>
      </c>
      <c r="J151" s="52" t="s">
        <v>256</v>
      </c>
      <c r="K151" s="52"/>
      <c r="L151" s="112"/>
      <c r="M151" s="52"/>
      <c r="N151" s="112"/>
      <c r="O151" s="105" t="s">
        <v>195</v>
      </c>
      <c r="P151" s="334" t="s">
        <v>329</v>
      </c>
    </row>
    <row r="152" spans="1:16" s="57" customFormat="1" ht="30" customHeight="1">
      <c r="A152" s="503">
        <v>67</v>
      </c>
      <c r="B152" s="523" t="s">
        <v>330</v>
      </c>
      <c r="C152" s="523" t="s">
        <v>108</v>
      </c>
      <c r="D152" s="523" t="s">
        <v>337</v>
      </c>
      <c r="E152" s="523" t="s">
        <v>188</v>
      </c>
      <c r="F152" s="523">
        <v>2017</v>
      </c>
      <c r="G152" s="523" t="s">
        <v>345</v>
      </c>
      <c r="H152" s="523" t="s">
        <v>346</v>
      </c>
      <c r="I152" s="405">
        <v>1573.22</v>
      </c>
      <c r="J152" s="356" t="s">
        <v>347</v>
      </c>
      <c r="K152" s="356"/>
      <c r="L152" s="357"/>
      <c r="M152" s="340"/>
      <c r="N152" s="112"/>
      <c r="O152" s="518" t="s">
        <v>195</v>
      </c>
      <c r="P152" s="533" t="s">
        <v>311</v>
      </c>
    </row>
    <row r="153" spans="1:16" s="57" customFormat="1" ht="30" customHeight="1">
      <c r="A153" s="504"/>
      <c r="B153" s="524"/>
      <c r="C153" s="524"/>
      <c r="D153" s="524"/>
      <c r="E153" s="524"/>
      <c r="F153" s="524"/>
      <c r="G153" s="524"/>
      <c r="H153" s="524"/>
      <c r="I153" s="406">
        <v>1573.22</v>
      </c>
      <c r="J153" s="356" t="s">
        <v>348</v>
      </c>
      <c r="K153" s="356"/>
      <c r="L153" s="357"/>
      <c r="M153" s="345"/>
      <c r="N153" s="112"/>
      <c r="O153" s="520"/>
      <c r="P153" s="534"/>
    </row>
    <row r="154" spans="1:16" s="57" customFormat="1" ht="30.75" customHeight="1">
      <c r="A154" s="509">
        <v>68</v>
      </c>
      <c r="B154" s="536" t="s">
        <v>331</v>
      </c>
      <c r="C154" s="536" t="s">
        <v>108</v>
      </c>
      <c r="D154" s="536" t="s">
        <v>337</v>
      </c>
      <c r="E154" s="536" t="s">
        <v>188</v>
      </c>
      <c r="F154" s="536">
        <v>2017</v>
      </c>
      <c r="G154" s="526" t="s">
        <v>370</v>
      </c>
      <c r="H154" s="526" t="s">
        <v>371</v>
      </c>
      <c r="I154" s="408">
        <v>1942.44</v>
      </c>
      <c r="J154" s="244" t="s">
        <v>366</v>
      </c>
      <c r="K154" s="222"/>
      <c r="L154" s="357"/>
      <c r="M154" s="222"/>
      <c r="N154" s="112"/>
      <c r="O154" s="536" t="s">
        <v>195</v>
      </c>
      <c r="P154" s="538" t="s">
        <v>311</v>
      </c>
    </row>
    <row r="155" spans="1:16" s="57" customFormat="1" ht="24" customHeight="1">
      <c r="A155" s="510"/>
      <c r="B155" s="537"/>
      <c r="C155" s="537"/>
      <c r="D155" s="537"/>
      <c r="E155" s="537"/>
      <c r="F155" s="537"/>
      <c r="G155" s="528"/>
      <c r="H155" s="528"/>
      <c r="I155" s="407">
        <v>1942.44</v>
      </c>
      <c r="J155" s="244" t="s">
        <v>189</v>
      </c>
      <c r="K155" s="222"/>
      <c r="L155" s="357"/>
      <c r="M155" s="222"/>
      <c r="N155" s="112"/>
      <c r="O155" s="537"/>
      <c r="P155" s="539"/>
    </row>
    <row r="156" spans="1:16" s="57" customFormat="1" ht="33.75" customHeight="1">
      <c r="A156" s="503">
        <v>69</v>
      </c>
      <c r="B156" s="518" t="s">
        <v>332</v>
      </c>
      <c r="C156" s="518" t="s">
        <v>108</v>
      </c>
      <c r="D156" s="518" t="s">
        <v>337</v>
      </c>
      <c r="E156" s="518" t="s">
        <v>188</v>
      </c>
      <c r="F156" s="523">
        <v>2017</v>
      </c>
      <c r="G156" s="523" t="s">
        <v>356</v>
      </c>
      <c r="H156" s="523" t="s">
        <v>357</v>
      </c>
      <c r="I156" s="406">
        <v>1327.98</v>
      </c>
      <c r="J156" s="356" t="s">
        <v>347</v>
      </c>
      <c r="K156" s="356"/>
      <c r="L156" s="358"/>
      <c r="M156" s="265"/>
      <c r="N156" s="101"/>
      <c r="O156" s="518" t="s">
        <v>195</v>
      </c>
      <c r="P156" s="533" t="s">
        <v>311</v>
      </c>
    </row>
    <row r="157" spans="1:16" s="57" customFormat="1" ht="30" customHeight="1">
      <c r="A157" s="517"/>
      <c r="B157" s="519"/>
      <c r="C157" s="519"/>
      <c r="D157" s="519"/>
      <c r="E157" s="519"/>
      <c r="F157" s="540"/>
      <c r="G157" s="540"/>
      <c r="H157" s="540"/>
      <c r="I157" s="406">
        <v>1327.98</v>
      </c>
      <c r="J157" s="356" t="s">
        <v>358</v>
      </c>
      <c r="K157" s="356"/>
      <c r="L157" s="358"/>
      <c r="M157" s="340"/>
      <c r="N157" s="101"/>
      <c r="O157" s="519"/>
      <c r="P157" s="535"/>
    </row>
    <row r="158" spans="1:16" s="57" customFormat="1" ht="31.5" customHeight="1">
      <c r="A158" s="504"/>
      <c r="B158" s="520"/>
      <c r="C158" s="520"/>
      <c r="D158" s="520"/>
      <c r="E158" s="520"/>
      <c r="F158" s="524"/>
      <c r="G158" s="524"/>
      <c r="H158" s="524"/>
      <c r="I158" s="406">
        <v>1327.98</v>
      </c>
      <c r="J158" s="242" t="s">
        <v>359</v>
      </c>
      <c r="K158" s="356"/>
      <c r="L158" s="358"/>
      <c r="M158" s="340"/>
      <c r="N158" s="101"/>
      <c r="O158" s="520"/>
      <c r="P158" s="534"/>
    </row>
    <row r="159" spans="1:16" s="57" customFormat="1" ht="32.25" customHeight="1">
      <c r="A159" s="509">
        <v>70</v>
      </c>
      <c r="B159" s="511" t="s">
        <v>333</v>
      </c>
      <c r="C159" s="511" t="s">
        <v>108</v>
      </c>
      <c r="D159" s="511" t="s">
        <v>337</v>
      </c>
      <c r="E159" s="536" t="s">
        <v>188</v>
      </c>
      <c r="F159" s="526">
        <v>2017</v>
      </c>
      <c r="G159" s="526" t="s">
        <v>369</v>
      </c>
      <c r="H159" s="526" t="s">
        <v>368</v>
      </c>
      <c r="I159" s="529">
        <v>2612.15</v>
      </c>
      <c r="J159" s="244" t="s">
        <v>366</v>
      </c>
      <c r="K159" s="531"/>
      <c r="L159" s="529"/>
      <c r="M159" s="509"/>
      <c r="N159" s="515"/>
      <c r="O159" s="511" t="s">
        <v>195</v>
      </c>
      <c r="P159" s="538" t="s">
        <v>311</v>
      </c>
    </row>
    <row r="160" spans="1:16" s="57" customFormat="1" ht="28.5">
      <c r="A160" s="541"/>
      <c r="B160" s="525"/>
      <c r="C160" s="525"/>
      <c r="D160" s="525"/>
      <c r="E160" s="547"/>
      <c r="F160" s="527"/>
      <c r="G160" s="527"/>
      <c r="H160" s="527"/>
      <c r="I160" s="530"/>
      <c r="J160" s="244" t="s">
        <v>366</v>
      </c>
      <c r="K160" s="532"/>
      <c r="L160" s="530"/>
      <c r="M160" s="510"/>
      <c r="N160" s="516"/>
      <c r="O160" s="525"/>
      <c r="P160" s="589"/>
    </row>
    <row r="161" spans="1:16" s="57" customFormat="1" ht="29.25" customHeight="1">
      <c r="A161" s="510"/>
      <c r="B161" s="512"/>
      <c r="C161" s="512"/>
      <c r="D161" s="512"/>
      <c r="E161" s="537"/>
      <c r="F161" s="528"/>
      <c r="G161" s="528"/>
      <c r="H161" s="528"/>
      <c r="I161" s="407">
        <v>2612.15</v>
      </c>
      <c r="J161" s="244" t="s">
        <v>347</v>
      </c>
      <c r="K161" s="222"/>
      <c r="L161" s="357"/>
      <c r="M161" s="373"/>
      <c r="N161" s="112"/>
      <c r="O161" s="512"/>
      <c r="P161" s="539"/>
    </row>
    <row r="162" spans="1:16" s="57" customFormat="1" ht="45" customHeight="1">
      <c r="A162" s="340">
        <v>71</v>
      </c>
      <c r="B162" s="72" t="s">
        <v>334</v>
      </c>
      <c r="C162" s="72" t="s">
        <v>108</v>
      </c>
      <c r="D162" s="72" t="s">
        <v>337</v>
      </c>
      <c r="E162" s="116" t="s">
        <v>188</v>
      </c>
      <c r="F162" s="242">
        <v>2017</v>
      </c>
      <c r="G162" s="242" t="s">
        <v>367</v>
      </c>
      <c r="H162" s="242" t="s">
        <v>368</v>
      </c>
      <c r="I162" s="358">
        <v>2808.4</v>
      </c>
      <c r="J162" s="242" t="s">
        <v>361</v>
      </c>
      <c r="K162" s="356"/>
      <c r="L162" s="358"/>
      <c r="M162" s="265"/>
      <c r="N162" s="101"/>
      <c r="O162" s="72" t="s">
        <v>195</v>
      </c>
      <c r="P162" s="327" t="s">
        <v>311</v>
      </c>
    </row>
    <row r="163" spans="1:16" s="57" customFormat="1" ht="42.75">
      <c r="A163" s="52">
        <v>72</v>
      </c>
      <c r="B163" s="105" t="s">
        <v>335</v>
      </c>
      <c r="C163" s="105" t="s">
        <v>108</v>
      </c>
      <c r="D163" s="105" t="s">
        <v>337</v>
      </c>
      <c r="E163" s="117" t="s">
        <v>188</v>
      </c>
      <c r="F163" s="244">
        <v>2017</v>
      </c>
      <c r="G163" s="244" t="s">
        <v>360</v>
      </c>
      <c r="H163" s="244" t="s">
        <v>346</v>
      </c>
      <c r="I163" s="357">
        <v>2118.75</v>
      </c>
      <c r="J163" s="244" t="s">
        <v>361</v>
      </c>
      <c r="K163" s="222"/>
      <c r="L163" s="357"/>
      <c r="M163" s="52"/>
      <c r="N163" s="112"/>
      <c r="O163" s="105" t="s">
        <v>195</v>
      </c>
      <c r="P163" s="328" t="s">
        <v>311</v>
      </c>
    </row>
    <row r="164" spans="1:16" s="57" customFormat="1" ht="31.5" customHeight="1">
      <c r="A164" s="503">
        <v>73</v>
      </c>
      <c r="B164" s="518" t="s">
        <v>336</v>
      </c>
      <c r="C164" s="505" t="s">
        <v>108</v>
      </c>
      <c r="D164" s="518" t="s">
        <v>337</v>
      </c>
      <c r="E164" s="518" t="s">
        <v>188</v>
      </c>
      <c r="F164" s="523">
        <v>2017</v>
      </c>
      <c r="G164" s="523" t="s">
        <v>364</v>
      </c>
      <c r="H164" s="523" t="s">
        <v>365</v>
      </c>
      <c r="I164" s="588">
        <v>2513.1</v>
      </c>
      <c r="J164" s="242" t="s">
        <v>366</v>
      </c>
      <c r="K164" s="583"/>
      <c r="L164" s="588"/>
      <c r="M164" s="583"/>
      <c r="N164" s="580"/>
      <c r="O164" s="505" t="s">
        <v>195</v>
      </c>
      <c r="P164" s="533" t="s">
        <v>311</v>
      </c>
    </row>
    <row r="165" spans="1:16" s="57" customFormat="1" ht="28.5" customHeight="1">
      <c r="A165" s="517"/>
      <c r="B165" s="519"/>
      <c r="C165" s="522"/>
      <c r="D165" s="519"/>
      <c r="E165" s="519"/>
      <c r="F165" s="540"/>
      <c r="G165" s="540"/>
      <c r="H165" s="540"/>
      <c r="I165" s="586"/>
      <c r="J165" s="242" t="s">
        <v>366</v>
      </c>
      <c r="K165" s="584"/>
      <c r="L165" s="586"/>
      <c r="M165" s="584"/>
      <c r="N165" s="581"/>
      <c r="O165" s="522"/>
      <c r="P165" s="535"/>
    </row>
    <row r="166" spans="1:16" s="57" customFormat="1" ht="30.75" customHeight="1">
      <c r="A166" s="517"/>
      <c r="B166" s="519"/>
      <c r="C166" s="522"/>
      <c r="D166" s="519"/>
      <c r="E166" s="519"/>
      <c r="F166" s="540"/>
      <c r="G166" s="540"/>
      <c r="H166" s="540"/>
      <c r="I166" s="587"/>
      <c r="J166" s="242" t="s">
        <v>366</v>
      </c>
      <c r="K166" s="585"/>
      <c r="L166" s="587"/>
      <c r="M166" s="585"/>
      <c r="N166" s="582"/>
      <c r="O166" s="522"/>
      <c r="P166" s="535"/>
    </row>
    <row r="167" spans="1:16" s="57" customFormat="1" ht="22.5" customHeight="1">
      <c r="A167" s="517"/>
      <c r="B167" s="519"/>
      <c r="C167" s="522"/>
      <c r="D167" s="519"/>
      <c r="E167" s="519"/>
      <c r="F167" s="540"/>
      <c r="G167" s="540"/>
      <c r="H167" s="540"/>
      <c r="I167" s="586">
        <v>2513.1</v>
      </c>
      <c r="J167" s="242" t="s">
        <v>358</v>
      </c>
      <c r="K167" s="583"/>
      <c r="L167" s="588"/>
      <c r="M167" s="503"/>
      <c r="N167" s="580"/>
      <c r="O167" s="522"/>
      <c r="P167" s="535"/>
    </row>
    <row r="168" spans="1:16" s="57" customFormat="1" ht="22.5" customHeight="1">
      <c r="A168" s="517"/>
      <c r="B168" s="519"/>
      <c r="C168" s="522"/>
      <c r="D168" s="519"/>
      <c r="E168" s="519"/>
      <c r="F168" s="540"/>
      <c r="G168" s="540"/>
      <c r="H168" s="540"/>
      <c r="I168" s="586"/>
      <c r="J168" s="242" t="s">
        <v>358</v>
      </c>
      <c r="K168" s="584"/>
      <c r="L168" s="586"/>
      <c r="M168" s="517"/>
      <c r="N168" s="581"/>
      <c r="O168" s="522"/>
      <c r="P168" s="535"/>
    </row>
    <row r="169" spans="1:16" s="57" customFormat="1" ht="23.25" customHeight="1">
      <c r="A169" s="504"/>
      <c r="B169" s="520"/>
      <c r="C169" s="506"/>
      <c r="D169" s="520"/>
      <c r="E169" s="520"/>
      <c r="F169" s="524"/>
      <c r="G169" s="524"/>
      <c r="H169" s="524"/>
      <c r="I169" s="587"/>
      <c r="J169" s="242" t="s">
        <v>358</v>
      </c>
      <c r="K169" s="585"/>
      <c r="L169" s="587"/>
      <c r="M169" s="504"/>
      <c r="N169" s="582"/>
      <c r="O169" s="506"/>
      <c r="P169" s="534"/>
    </row>
    <row r="170" spans="1:16" s="57" customFormat="1" ht="84.75" customHeight="1">
      <c r="A170" s="503">
        <v>74</v>
      </c>
      <c r="B170" s="590" t="s">
        <v>338</v>
      </c>
      <c r="C170" s="505" t="s">
        <v>108</v>
      </c>
      <c r="D170" s="518" t="s">
        <v>377</v>
      </c>
      <c r="E170" s="518" t="s">
        <v>378</v>
      </c>
      <c r="F170" s="116">
        <v>2017</v>
      </c>
      <c r="G170" s="242" t="s">
        <v>379</v>
      </c>
      <c r="H170" s="116" t="s">
        <v>380</v>
      </c>
      <c r="I170" s="101">
        <v>435</v>
      </c>
      <c r="J170" s="265" t="s">
        <v>375</v>
      </c>
      <c r="K170" s="265"/>
      <c r="L170" s="101"/>
      <c r="M170" s="265"/>
      <c r="N170" s="101"/>
      <c r="O170" s="518" t="s">
        <v>195</v>
      </c>
      <c r="P170" s="507" t="s">
        <v>381</v>
      </c>
    </row>
    <row r="171" spans="1:16" s="57" customFormat="1" ht="80.25" customHeight="1">
      <c r="A171" s="504"/>
      <c r="B171" s="591"/>
      <c r="C171" s="506"/>
      <c r="D171" s="520"/>
      <c r="E171" s="520"/>
      <c r="F171" s="116">
        <v>2017</v>
      </c>
      <c r="G171" s="242" t="s">
        <v>382</v>
      </c>
      <c r="H171" s="116" t="s">
        <v>380</v>
      </c>
      <c r="I171" s="101">
        <v>435</v>
      </c>
      <c r="J171" s="340" t="s">
        <v>375</v>
      </c>
      <c r="K171" s="340"/>
      <c r="L171" s="101"/>
      <c r="M171" s="340"/>
      <c r="N171" s="101"/>
      <c r="O171" s="520"/>
      <c r="P171" s="508"/>
    </row>
    <row r="172" spans="1:16" s="57" customFormat="1" ht="280.5" customHeight="1">
      <c r="A172" s="52">
        <v>75</v>
      </c>
      <c r="B172" s="404" t="s">
        <v>383</v>
      </c>
      <c r="C172" s="105" t="s">
        <v>384</v>
      </c>
      <c r="D172" s="105" t="s">
        <v>42</v>
      </c>
      <c r="E172" s="105" t="s">
        <v>43</v>
      </c>
      <c r="F172" s="244">
        <v>2017</v>
      </c>
      <c r="G172" s="244" t="s">
        <v>385</v>
      </c>
      <c r="H172" s="244" t="s">
        <v>386</v>
      </c>
      <c r="I172" s="357">
        <v>420</v>
      </c>
      <c r="J172" s="222" t="s">
        <v>387</v>
      </c>
      <c r="K172" s="222"/>
      <c r="L172" s="357"/>
      <c r="M172" s="52"/>
      <c r="N172" s="112"/>
      <c r="O172" s="105" t="s">
        <v>59</v>
      </c>
      <c r="P172" s="334" t="s">
        <v>388</v>
      </c>
    </row>
    <row r="173" spans="1:16" s="57" customFormat="1" ht="47.25" customHeight="1">
      <c r="A173" s="418">
        <v>76</v>
      </c>
      <c r="B173" s="404" t="s">
        <v>394</v>
      </c>
      <c r="C173" s="105" t="s">
        <v>108</v>
      </c>
      <c r="D173" s="105" t="s">
        <v>395</v>
      </c>
      <c r="E173" s="105" t="s">
        <v>220</v>
      </c>
      <c r="F173" s="244">
        <v>2017</v>
      </c>
      <c r="G173" s="244" t="s">
        <v>393</v>
      </c>
      <c r="H173" s="244" t="s">
        <v>396</v>
      </c>
      <c r="I173" s="357">
        <v>5500</v>
      </c>
      <c r="J173" s="222" t="s">
        <v>397</v>
      </c>
      <c r="K173" s="222"/>
      <c r="L173" s="357"/>
      <c r="M173" s="418"/>
      <c r="N173" s="112"/>
      <c r="O173" s="105" t="s">
        <v>195</v>
      </c>
      <c r="P173" s="334" t="s">
        <v>398</v>
      </c>
    </row>
    <row r="174" spans="1:16" s="57" customFormat="1" ht="22.5" customHeight="1" hidden="1">
      <c r="A174" s="265"/>
      <c r="B174" s="337" t="s">
        <v>339</v>
      </c>
      <c r="C174" s="72"/>
      <c r="D174" s="72"/>
      <c r="E174" s="94"/>
      <c r="F174" s="116"/>
      <c r="G174" s="242"/>
      <c r="H174" s="116"/>
      <c r="I174" s="101"/>
      <c r="J174" s="265"/>
      <c r="K174" s="265"/>
      <c r="L174" s="101"/>
      <c r="M174" s="265"/>
      <c r="N174" s="101"/>
      <c r="O174" s="72"/>
      <c r="P174" s="327"/>
    </row>
    <row r="175" spans="1:16" s="57" customFormat="1" ht="57" hidden="1">
      <c r="A175" s="52"/>
      <c r="B175" s="338" t="s">
        <v>340</v>
      </c>
      <c r="C175" s="105"/>
      <c r="D175" s="105"/>
      <c r="E175" s="145"/>
      <c r="F175" s="117"/>
      <c r="G175" s="244"/>
      <c r="H175" s="117"/>
      <c r="I175" s="112"/>
      <c r="J175" s="52"/>
      <c r="K175" s="52"/>
      <c r="L175" s="112"/>
      <c r="M175" s="52"/>
      <c r="N175" s="112"/>
      <c r="O175" s="105"/>
      <c r="P175" s="328"/>
    </row>
    <row r="176" spans="1:16" s="57" customFormat="1" ht="28.5" hidden="1">
      <c r="A176" s="265"/>
      <c r="B176" s="337" t="s">
        <v>341</v>
      </c>
      <c r="C176" s="72"/>
      <c r="D176" s="72"/>
      <c r="E176" s="94"/>
      <c r="F176" s="116"/>
      <c r="G176" s="242"/>
      <c r="H176" s="116"/>
      <c r="I176" s="101"/>
      <c r="J176" s="265"/>
      <c r="K176" s="265"/>
      <c r="L176" s="101"/>
      <c r="M176" s="265"/>
      <c r="N176" s="101"/>
      <c r="O176" s="72"/>
      <c r="P176" s="327"/>
    </row>
    <row r="177" spans="1:16" s="57" customFormat="1" ht="28.5" hidden="1">
      <c r="A177" s="52"/>
      <c r="B177" s="338" t="s">
        <v>342</v>
      </c>
      <c r="C177" s="105"/>
      <c r="D177" s="105"/>
      <c r="E177" s="145"/>
      <c r="F177" s="117"/>
      <c r="G177" s="244"/>
      <c r="H177" s="117"/>
      <c r="I177" s="112"/>
      <c r="J177" s="52"/>
      <c r="K177" s="52"/>
      <c r="L177" s="112"/>
      <c r="M177" s="52"/>
      <c r="N177" s="112"/>
      <c r="O177" s="105"/>
      <c r="P177" s="328"/>
    </row>
    <row r="178" spans="1:16" s="57" customFormat="1" ht="28.5" hidden="1">
      <c r="A178" s="265"/>
      <c r="B178" s="337" t="s">
        <v>343</v>
      </c>
      <c r="C178" s="72"/>
      <c r="D178" s="72"/>
      <c r="E178" s="94"/>
      <c r="F178" s="116"/>
      <c r="G178" s="242"/>
      <c r="H178" s="116"/>
      <c r="I178" s="101"/>
      <c r="J178" s="265"/>
      <c r="K178" s="265"/>
      <c r="L178" s="101"/>
      <c r="M178" s="265"/>
      <c r="N178" s="101"/>
      <c r="O178" s="72"/>
      <c r="P178" s="327"/>
    </row>
    <row r="179" spans="1:16" s="57" customFormat="1" ht="136.5">
      <c r="A179" s="52">
        <v>77</v>
      </c>
      <c r="B179" s="105" t="s">
        <v>403</v>
      </c>
      <c r="C179" s="105" t="s">
        <v>384</v>
      </c>
      <c r="D179" s="105" t="s">
        <v>42</v>
      </c>
      <c r="E179" s="244" t="s">
        <v>43</v>
      </c>
      <c r="F179" s="244">
        <v>2017</v>
      </c>
      <c r="G179" s="244" t="s">
        <v>404</v>
      </c>
      <c r="H179" s="244" t="s">
        <v>140</v>
      </c>
      <c r="I179" s="357">
        <v>1250</v>
      </c>
      <c r="J179" s="222" t="s">
        <v>374</v>
      </c>
      <c r="K179" s="222"/>
      <c r="L179" s="357"/>
      <c r="M179" s="52"/>
      <c r="N179" s="112"/>
      <c r="O179" s="105" t="s">
        <v>59</v>
      </c>
      <c r="P179" s="334" t="s">
        <v>273</v>
      </c>
    </row>
    <row r="180" spans="1:16" s="57" customFormat="1" ht="126">
      <c r="A180" s="265">
        <v>78</v>
      </c>
      <c r="B180" s="72" t="s">
        <v>419</v>
      </c>
      <c r="C180" s="72" t="s">
        <v>384</v>
      </c>
      <c r="D180" s="72" t="s">
        <v>42</v>
      </c>
      <c r="E180" s="242" t="s">
        <v>407</v>
      </c>
      <c r="F180" s="242">
        <v>2017</v>
      </c>
      <c r="G180" s="242" t="s">
        <v>420</v>
      </c>
      <c r="H180" s="242" t="s">
        <v>409</v>
      </c>
      <c r="I180" s="358">
        <v>872</v>
      </c>
      <c r="J180" s="356" t="s">
        <v>421</v>
      </c>
      <c r="K180" s="356"/>
      <c r="L180" s="358"/>
      <c r="M180" s="265"/>
      <c r="N180" s="101"/>
      <c r="O180" s="72" t="s">
        <v>59</v>
      </c>
      <c r="P180" s="458" t="s">
        <v>422</v>
      </c>
    </row>
    <row r="181" spans="1:16" s="57" customFormat="1" ht="136.5">
      <c r="A181" s="52">
        <v>79</v>
      </c>
      <c r="B181" s="105" t="s">
        <v>423</v>
      </c>
      <c r="C181" s="105" t="s">
        <v>108</v>
      </c>
      <c r="D181" s="105" t="s">
        <v>424</v>
      </c>
      <c r="E181" s="244" t="s">
        <v>425</v>
      </c>
      <c r="F181" s="244">
        <v>2017</v>
      </c>
      <c r="G181" s="244" t="s">
        <v>426</v>
      </c>
      <c r="H181" s="244" t="s">
        <v>427</v>
      </c>
      <c r="I181" s="357">
        <v>1410</v>
      </c>
      <c r="J181" s="222" t="s">
        <v>397</v>
      </c>
      <c r="K181" s="222"/>
      <c r="L181" s="357"/>
      <c r="M181" s="52"/>
      <c r="N181" s="112"/>
      <c r="O181" s="105" t="s">
        <v>195</v>
      </c>
      <c r="P181" s="334" t="s">
        <v>428</v>
      </c>
    </row>
    <row r="182" spans="1:16" s="57" customFormat="1" ht="14.25">
      <c r="A182" s="265"/>
      <c r="B182" s="72"/>
      <c r="C182" s="72"/>
      <c r="D182" s="72"/>
      <c r="E182" s="94"/>
      <c r="F182" s="116"/>
      <c r="G182" s="242"/>
      <c r="H182" s="116"/>
      <c r="I182" s="101"/>
      <c r="J182" s="265"/>
      <c r="K182" s="265"/>
      <c r="L182" s="101"/>
      <c r="M182" s="265"/>
      <c r="N182" s="101"/>
      <c r="O182" s="72"/>
      <c r="P182" s="327"/>
    </row>
    <row r="183" spans="1:16" ht="14.25">
      <c r="A183" s="39"/>
      <c r="B183" s="44"/>
      <c r="C183" s="44"/>
      <c r="D183" s="44"/>
      <c r="E183" s="27"/>
      <c r="F183" s="37"/>
      <c r="G183" s="245"/>
      <c r="H183" s="37"/>
      <c r="I183" s="99"/>
      <c r="J183" s="39"/>
      <c r="K183" s="39"/>
      <c r="L183" s="99"/>
      <c r="M183" s="39"/>
      <c r="N183" s="112"/>
      <c r="O183" s="44"/>
      <c r="P183" s="326"/>
    </row>
    <row r="184" spans="1:16" ht="14.25">
      <c r="A184" s="178"/>
      <c r="B184" s="288"/>
      <c r="C184" s="288"/>
      <c r="D184" s="288"/>
      <c r="E184" s="177"/>
      <c r="F184" s="15"/>
      <c r="G184" s="240"/>
      <c r="H184" s="15"/>
      <c r="I184" s="208"/>
      <c r="J184" s="16"/>
      <c r="K184" s="16"/>
      <c r="L184" s="208"/>
      <c r="M184" s="16"/>
      <c r="N184" s="207"/>
      <c r="O184" s="288"/>
      <c r="P184" s="329"/>
    </row>
  </sheetData>
  <sheetProtection/>
  <autoFilter ref="A14:P183"/>
  <mergeCells count="243">
    <mergeCell ref="G154:G155"/>
    <mergeCell ref="H154:H155"/>
    <mergeCell ref="O170:O171"/>
    <mergeCell ref="P170:P171"/>
    <mergeCell ref="A170:A171"/>
    <mergeCell ref="B170:B171"/>
    <mergeCell ref="C170:C171"/>
    <mergeCell ref="D170:D171"/>
    <mergeCell ref="E170:E171"/>
    <mergeCell ref="E154:E155"/>
    <mergeCell ref="A154:A155"/>
    <mergeCell ref="B154:B155"/>
    <mergeCell ref="C154:C155"/>
    <mergeCell ref="D154:D155"/>
    <mergeCell ref="F154:F155"/>
    <mergeCell ref="P159:P161"/>
    <mergeCell ref="G156:G158"/>
    <mergeCell ref="E159:E161"/>
    <mergeCell ref="A159:A161"/>
    <mergeCell ref="B159:B161"/>
    <mergeCell ref="L159:L160"/>
    <mergeCell ref="M167:M169"/>
    <mergeCell ref="N167:N169"/>
    <mergeCell ref="G164:G169"/>
    <mergeCell ref="H164:H169"/>
    <mergeCell ref="K164:K166"/>
    <mergeCell ref="L164:L166"/>
    <mergeCell ref="I164:I166"/>
    <mergeCell ref="F164:F169"/>
    <mergeCell ref="P164:P169"/>
    <mergeCell ref="O164:O169"/>
    <mergeCell ref="M164:M166"/>
    <mergeCell ref="N164:N166"/>
    <mergeCell ref="K167:K169"/>
    <mergeCell ref="I167:I169"/>
    <mergeCell ref="L167:L169"/>
    <mergeCell ref="B102:B103"/>
    <mergeCell ref="A152:A153"/>
    <mergeCell ref="B152:B153"/>
    <mergeCell ref="D152:D153"/>
    <mergeCell ref="P130:P132"/>
    <mergeCell ref="A164:A169"/>
    <mergeCell ref="B164:B169"/>
    <mergeCell ref="C164:C169"/>
    <mergeCell ref="D164:D169"/>
    <mergeCell ref="E164:E169"/>
    <mergeCell ref="P110:P127"/>
    <mergeCell ref="O130:O132"/>
    <mergeCell ref="L110:L114"/>
    <mergeCell ref="K110:K114"/>
    <mergeCell ref="K115:K119"/>
    <mergeCell ref="L120:L123"/>
    <mergeCell ref="O110:O127"/>
    <mergeCell ref="L115:L119"/>
    <mergeCell ref="K120:K123"/>
    <mergeCell ref="P72:P73"/>
    <mergeCell ref="O72:O73"/>
    <mergeCell ref="P75:P77"/>
    <mergeCell ref="P65:P68"/>
    <mergeCell ref="P92:P93"/>
    <mergeCell ref="P80:P81"/>
    <mergeCell ref="P86:P88"/>
    <mergeCell ref="P82:P84"/>
    <mergeCell ref="L23:L24"/>
    <mergeCell ref="K23:K24"/>
    <mergeCell ref="A15:A17"/>
    <mergeCell ref="B15:B17"/>
    <mergeCell ref="K15:K17"/>
    <mergeCell ref="A29:A31"/>
    <mergeCell ref="A25:A28"/>
    <mergeCell ref="K29:K31"/>
    <mergeCell ref="K25:K27"/>
    <mergeCell ref="B25:B28"/>
    <mergeCell ref="A32:A33"/>
    <mergeCell ref="B32:B33"/>
    <mergeCell ref="P29:P31"/>
    <mergeCell ref="P15:P17"/>
    <mergeCell ref="K19:K21"/>
    <mergeCell ref="L15:L17"/>
    <mergeCell ref="O15:O17"/>
    <mergeCell ref="L19:L21"/>
    <mergeCell ref="O23:O24"/>
    <mergeCell ref="P23:P24"/>
    <mergeCell ref="A23:A24"/>
    <mergeCell ref="B23:B24"/>
    <mergeCell ref="L29:L31"/>
    <mergeCell ref="O62:O64"/>
    <mergeCell ref="L55:L56"/>
    <mergeCell ref="K55:K56"/>
    <mergeCell ref="A55:A57"/>
    <mergeCell ref="O45:O47"/>
    <mergeCell ref="L25:L27"/>
    <mergeCell ref="B29:B31"/>
    <mergeCell ref="O25:O28"/>
    <mergeCell ref="O29:O31"/>
    <mergeCell ref="O32:O33"/>
    <mergeCell ref="O55:O57"/>
    <mergeCell ref="O59:O61"/>
    <mergeCell ref="P25:P28"/>
    <mergeCell ref="O48:O49"/>
    <mergeCell ref="P48:P49"/>
    <mergeCell ref="P32:P33"/>
    <mergeCell ref="P59:P61"/>
    <mergeCell ref="P34:P35"/>
    <mergeCell ref="O80:O81"/>
    <mergeCell ref="P62:P64"/>
    <mergeCell ref="O75:O77"/>
    <mergeCell ref="P69:P71"/>
    <mergeCell ref="K45:K46"/>
    <mergeCell ref="P45:P47"/>
    <mergeCell ref="O65:O68"/>
    <mergeCell ref="P55:P57"/>
    <mergeCell ref="O69:O71"/>
    <mergeCell ref="P102:P103"/>
    <mergeCell ref="P104:P107"/>
    <mergeCell ref="O102:O103"/>
    <mergeCell ref="O94:O98"/>
    <mergeCell ref="O82:O84"/>
    <mergeCell ref="P94:P98"/>
    <mergeCell ref="O90:O91"/>
    <mergeCell ref="P90:P91"/>
    <mergeCell ref="A86:A88"/>
    <mergeCell ref="P108:P109"/>
    <mergeCell ref="O104:O107"/>
    <mergeCell ref="A90:A91"/>
    <mergeCell ref="O86:O88"/>
    <mergeCell ref="L102:L103"/>
    <mergeCell ref="A94:A98"/>
    <mergeCell ref="B90:B91"/>
    <mergeCell ref="O92:O93"/>
    <mergeCell ref="O108:O109"/>
    <mergeCell ref="B92:B93"/>
    <mergeCell ref="A92:A93"/>
    <mergeCell ref="B108:B109"/>
    <mergeCell ref="B110:B127"/>
    <mergeCell ref="A102:A103"/>
    <mergeCell ref="B94:B98"/>
    <mergeCell ref="A110:A127"/>
    <mergeCell ref="B104:B107"/>
    <mergeCell ref="A108:A109"/>
    <mergeCell ref="A104:A107"/>
    <mergeCell ref="B86:B88"/>
    <mergeCell ref="A82:A84"/>
    <mergeCell ref="A80:A81"/>
    <mergeCell ref="B62:B64"/>
    <mergeCell ref="B59:B61"/>
    <mergeCell ref="H156:H158"/>
    <mergeCell ref="E152:E153"/>
    <mergeCell ref="C152:C153"/>
    <mergeCell ref="G152:G153"/>
    <mergeCell ref="B82:B84"/>
    <mergeCell ref="B55:B57"/>
    <mergeCell ref="A62:A64"/>
    <mergeCell ref="A34:A35"/>
    <mergeCell ref="B69:B71"/>
    <mergeCell ref="A45:A47"/>
    <mergeCell ref="B45:B47"/>
    <mergeCell ref="B34:B35"/>
    <mergeCell ref="A75:A77"/>
    <mergeCell ref="A65:A68"/>
    <mergeCell ref="B65:B68"/>
    <mergeCell ref="A69:A71"/>
    <mergeCell ref="A59:A61"/>
    <mergeCell ref="B72:B73"/>
    <mergeCell ref="B80:B81"/>
    <mergeCell ref="B75:B77"/>
    <mergeCell ref="A72:A73"/>
    <mergeCell ref="N5:O5"/>
    <mergeCell ref="N8:O8"/>
    <mergeCell ref="K59:K60"/>
    <mergeCell ref="L59:L60"/>
    <mergeCell ref="O34:O35"/>
    <mergeCell ref="L80:L81"/>
    <mergeCell ref="L45:L46"/>
    <mergeCell ref="K80:K81"/>
    <mergeCell ref="K65:K67"/>
    <mergeCell ref="L65:L66"/>
    <mergeCell ref="K82:K83"/>
    <mergeCell ref="H130:H132"/>
    <mergeCell ref="K125:K126"/>
    <mergeCell ref="L94:L96"/>
    <mergeCell ref="L104:L105"/>
    <mergeCell ref="K102:K103"/>
    <mergeCell ref="G130:G132"/>
    <mergeCell ref="K94:K96"/>
    <mergeCell ref="K86:K88"/>
    <mergeCell ref="L82:L83"/>
    <mergeCell ref="K104:K105"/>
    <mergeCell ref="A128:A129"/>
    <mergeCell ref="B128:B129"/>
    <mergeCell ref="C128:C129"/>
    <mergeCell ref="A130:A132"/>
    <mergeCell ref="D130:D132"/>
    <mergeCell ref="E130:E132"/>
    <mergeCell ref="B130:B132"/>
    <mergeCell ref="C130:C132"/>
    <mergeCell ref="O128:O129"/>
    <mergeCell ref="P128:P129"/>
    <mergeCell ref="D156:D158"/>
    <mergeCell ref="E156:E158"/>
    <mergeCell ref="F156:F158"/>
    <mergeCell ref="H152:H153"/>
    <mergeCell ref="F130:F132"/>
    <mergeCell ref="F152:F153"/>
    <mergeCell ref="O152:O153"/>
    <mergeCell ref="P152:P153"/>
    <mergeCell ref="A156:A158"/>
    <mergeCell ref="B156:B158"/>
    <mergeCell ref="C156:C158"/>
    <mergeCell ref="O156:O158"/>
    <mergeCell ref="P156:P158"/>
    <mergeCell ref="O154:O155"/>
    <mergeCell ref="P154:P155"/>
    <mergeCell ref="C159:C161"/>
    <mergeCell ref="D159:D161"/>
    <mergeCell ref="M159:M160"/>
    <mergeCell ref="N159:N160"/>
    <mergeCell ref="O159:O161"/>
    <mergeCell ref="F159:F161"/>
    <mergeCell ref="G159:G161"/>
    <mergeCell ref="I159:I160"/>
    <mergeCell ref="K159:K160"/>
    <mergeCell ref="H159:H161"/>
    <mergeCell ref="A19:A22"/>
    <mergeCell ref="B19:B22"/>
    <mergeCell ref="O19:O22"/>
    <mergeCell ref="P19:P22"/>
    <mergeCell ref="A51:A54"/>
    <mergeCell ref="B51:B54"/>
    <mergeCell ref="O51:O54"/>
    <mergeCell ref="P51:P54"/>
    <mergeCell ref="A48:A49"/>
    <mergeCell ref="B48:B49"/>
    <mergeCell ref="A149:A150"/>
    <mergeCell ref="B149:B150"/>
    <mergeCell ref="O149:O150"/>
    <mergeCell ref="P149:P150"/>
    <mergeCell ref="A147:A148"/>
    <mergeCell ref="B147:B148"/>
    <mergeCell ref="O147:O148"/>
    <mergeCell ref="P147:P148"/>
    <mergeCell ref="K147:K148"/>
    <mergeCell ref="L147:L148"/>
  </mergeCells>
  <printOptions/>
  <pageMargins left="0.7" right="0.7" top="0.75" bottom="0.75" header="0.3" footer="0.3"/>
  <pageSetup horizontalDpi="600" verticalDpi="600" orientation="landscape" paperSize="9" scale="53" r:id="rId1"/>
  <rowBreaks count="1" manualBreakCount="1">
    <brk id="22" max="255" man="1"/>
  </rowBreaks>
  <colBreaks count="1" manualBreakCount="1">
    <brk id="15" max="65535" man="1"/>
  </colBreaks>
</worksheet>
</file>

<file path=xl/worksheets/sheet10.xml><?xml version="1.0" encoding="utf-8"?>
<worksheet xmlns="http://schemas.openxmlformats.org/spreadsheetml/2006/main" xmlns:r="http://schemas.openxmlformats.org/officeDocument/2006/relationships">
  <sheetPr codeName="Sheet11"/>
  <dimension ref="A1:O50"/>
  <sheetViews>
    <sheetView zoomScalePageLayoutView="0" workbookViewId="0" topLeftCell="A1">
      <pane ySplit="15" topLeftCell="A28" activePane="bottomLeft" state="frozen"/>
      <selection pane="topLeft" activeCell="A1" sqref="A1"/>
      <selection pane="bottomLeft" activeCell="G20" sqref="G20"/>
    </sheetView>
  </sheetViews>
  <sheetFormatPr defaultColWidth="9.140625" defaultRowHeight="15"/>
  <cols>
    <col min="1" max="1" width="14.8515625" style="0" customWidth="1"/>
    <col min="2" max="2" width="24.7109375" style="0" customWidth="1"/>
    <col min="3" max="3" width="11.57421875" style="0" customWidth="1"/>
    <col min="4" max="4" width="14.7109375" style="0" customWidth="1"/>
    <col min="5" max="5" width="23.7109375" style="0" customWidth="1"/>
    <col min="6" max="6" width="20.28125" style="0" customWidth="1"/>
    <col min="7" max="7" width="10.57421875" style="0" customWidth="1"/>
    <col min="8" max="8" width="14.57421875" style="0" customWidth="1"/>
    <col min="9" max="9" width="14.421875" style="0" customWidth="1"/>
    <col min="10" max="10" width="17.140625" style="316" customWidth="1"/>
    <col min="11" max="11" width="11.8515625" style="0" customWidth="1"/>
    <col min="12" max="12" width="13.7109375" style="0" customWidth="1"/>
    <col min="13" max="13" width="13.421875" style="0" customWidth="1"/>
    <col min="14" max="14" width="11.57421875" style="0" customWidth="1"/>
    <col min="15" max="15" width="10.421875" style="0" customWidth="1"/>
  </cols>
  <sheetData>
    <row r="1" ht="14.25">
      <c r="A1" s="33" t="s">
        <v>27</v>
      </c>
    </row>
    <row r="2" ht="5.25" customHeight="1"/>
    <row r="3" spans="1:11" ht="14.25">
      <c r="A3" s="16" t="s">
        <v>0</v>
      </c>
      <c r="B3" s="16" t="s">
        <v>1</v>
      </c>
      <c r="C3" s="592" t="s">
        <v>2</v>
      </c>
      <c r="D3" s="593"/>
      <c r="E3" s="593"/>
      <c r="F3" s="593"/>
      <c r="G3" s="593"/>
      <c r="H3" s="593"/>
      <c r="I3" s="593"/>
      <c r="J3" s="593"/>
      <c r="K3" s="594"/>
    </row>
    <row r="4" spans="1:11" ht="45.75" customHeight="1">
      <c r="A4" s="13" t="s">
        <v>185</v>
      </c>
      <c r="B4" s="3">
        <v>40103934323</v>
      </c>
      <c r="C4" s="607" t="s">
        <v>176</v>
      </c>
      <c r="D4" s="607"/>
      <c r="E4" s="607"/>
      <c r="F4" s="607"/>
      <c r="G4" s="607"/>
      <c r="H4" s="607"/>
      <c r="I4" s="607"/>
      <c r="J4" s="607"/>
      <c r="K4" s="607"/>
    </row>
    <row r="5" spans="1:11" ht="5.25" customHeight="1">
      <c r="A5" s="9"/>
      <c r="B5" s="9"/>
      <c r="C5" s="10"/>
      <c r="D5" s="10"/>
      <c r="E5" s="10"/>
      <c r="F5" s="10"/>
      <c r="G5" s="10"/>
      <c r="H5" s="10"/>
      <c r="I5" s="10"/>
      <c r="J5" s="10"/>
      <c r="K5" s="10"/>
    </row>
    <row r="6" spans="1:13" ht="39" customHeight="1">
      <c r="A6" s="15" t="s">
        <v>3</v>
      </c>
      <c r="B6" s="15" t="s">
        <v>55</v>
      </c>
      <c r="C6" s="15" t="s">
        <v>4</v>
      </c>
      <c r="D6" s="15" t="s">
        <v>54</v>
      </c>
      <c r="E6" s="15" t="s">
        <v>44</v>
      </c>
      <c r="F6" s="15" t="s">
        <v>5</v>
      </c>
      <c r="G6" s="15" t="s">
        <v>51</v>
      </c>
      <c r="H6" s="15" t="s">
        <v>68</v>
      </c>
      <c r="I6" s="62" t="s">
        <v>72</v>
      </c>
      <c r="J6" s="317" t="s">
        <v>53</v>
      </c>
      <c r="K6" s="62" t="s">
        <v>52</v>
      </c>
      <c r="L6" s="25" t="s">
        <v>73</v>
      </c>
      <c r="M6" s="15" t="s">
        <v>60</v>
      </c>
    </row>
    <row r="7" spans="1:13" ht="14.25">
      <c r="A7" s="155">
        <v>2015</v>
      </c>
      <c r="B7" s="30">
        <v>13714829</v>
      </c>
      <c r="C7" s="43">
        <v>240</v>
      </c>
      <c r="D7" s="30">
        <v>21848854</v>
      </c>
      <c r="E7" s="29"/>
      <c r="F7" s="29"/>
      <c r="G7" s="29"/>
      <c r="H7" s="29"/>
      <c r="I7" s="487"/>
      <c r="J7" s="500"/>
      <c r="K7" s="29"/>
      <c r="L7" s="491"/>
      <c r="M7" s="29"/>
    </row>
    <row r="8" spans="1:13" ht="15">
      <c r="A8" s="155">
        <v>2016</v>
      </c>
      <c r="B8" s="31">
        <v>16976197</v>
      </c>
      <c r="C8" s="426">
        <v>208</v>
      </c>
      <c r="D8" s="31">
        <v>21155879</v>
      </c>
      <c r="E8" s="138"/>
      <c r="F8" s="80">
        <v>0.6</v>
      </c>
      <c r="G8" s="31"/>
      <c r="H8" s="31"/>
      <c r="I8" s="63"/>
      <c r="J8" s="318"/>
      <c r="K8" s="31"/>
      <c r="L8" s="21"/>
      <c r="M8" s="43"/>
    </row>
    <row r="9" spans="1:13" ht="15">
      <c r="A9" s="155">
        <v>2017</v>
      </c>
      <c r="B9" s="32"/>
      <c r="C9" s="2"/>
      <c r="D9" s="32"/>
      <c r="E9" s="2"/>
      <c r="F9" s="80">
        <v>0.6</v>
      </c>
      <c r="G9" s="31"/>
      <c r="H9" s="31"/>
      <c r="I9" s="63"/>
      <c r="J9" s="318"/>
      <c r="K9" s="31"/>
      <c r="L9" s="21"/>
      <c r="M9" s="43"/>
    </row>
    <row r="10" spans="1:13" ht="15">
      <c r="A10" s="155">
        <v>2018</v>
      </c>
      <c r="B10" s="492"/>
      <c r="C10" s="29"/>
      <c r="D10" s="492"/>
      <c r="E10" s="68"/>
      <c r="F10" s="80">
        <v>0.6</v>
      </c>
      <c r="G10" s="31"/>
      <c r="H10" s="31"/>
      <c r="I10" s="63"/>
      <c r="J10" s="318"/>
      <c r="K10" s="31"/>
      <c r="L10" s="21"/>
      <c r="M10" s="43"/>
    </row>
    <row r="11" spans="1:13" ht="14.25" customHeight="1">
      <c r="A11" s="11"/>
      <c r="B11" s="12"/>
      <c r="C11" s="12"/>
      <c r="D11" s="12"/>
      <c r="E11" s="53"/>
      <c r="F11" s="24" t="s">
        <v>38</v>
      </c>
      <c r="G11" s="31"/>
      <c r="H11" s="31"/>
      <c r="I11" s="63"/>
      <c r="J11" s="318"/>
      <c r="K11" s="31"/>
      <c r="L11" s="21"/>
      <c r="M11" s="67"/>
    </row>
    <row r="12" spans="1:9" ht="14.25">
      <c r="A12" s="11"/>
      <c r="B12" s="12"/>
      <c r="C12" s="12"/>
      <c r="D12" s="12"/>
      <c r="E12" s="12"/>
      <c r="F12" s="12"/>
      <c r="G12" s="12"/>
      <c r="H12" s="12"/>
      <c r="I12" s="12"/>
    </row>
    <row r="13" spans="1:10" s="14" customFormat="1" ht="14.25">
      <c r="A13" s="34" t="s">
        <v>28</v>
      </c>
      <c r="B13" s="17"/>
      <c r="C13" s="17"/>
      <c r="D13" s="17"/>
      <c r="E13" s="17"/>
      <c r="F13" s="17"/>
      <c r="G13" s="17"/>
      <c r="H13" s="17"/>
      <c r="I13" s="17"/>
      <c r="J13" s="319"/>
    </row>
    <row r="14" spans="1:9" ht="5.25" customHeight="1">
      <c r="A14" s="11"/>
      <c r="B14" s="12"/>
      <c r="C14" s="12"/>
      <c r="D14" s="12"/>
      <c r="E14" s="12"/>
      <c r="F14" s="12"/>
      <c r="G14" s="12"/>
      <c r="H14" s="12"/>
      <c r="I14" s="12"/>
    </row>
    <row r="15" spans="1:15" ht="28.5">
      <c r="A15" s="16" t="s">
        <v>18</v>
      </c>
      <c r="B15" s="15" t="s">
        <v>6</v>
      </c>
      <c r="C15" s="15" t="s">
        <v>26</v>
      </c>
      <c r="D15" s="15" t="s">
        <v>37</v>
      </c>
      <c r="E15" s="15" t="s">
        <v>30</v>
      </c>
      <c r="F15" s="16" t="s">
        <v>19</v>
      </c>
      <c r="G15" s="81" t="s">
        <v>36</v>
      </c>
      <c r="H15" s="16" t="s">
        <v>13</v>
      </c>
      <c r="I15" s="16" t="s">
        <v>14</v>
      </c>
      <c r="J15" s="248" t="s">
        <v>15</v>
      </c>
      <c r="K15" s="16" t="s">
        <v>16</v>
      </c>
      <c r="L15" s="15" t="s">
        <v>5</v>
      </c>
      <c r="M15" s="16" t="s">
        <v>49</v>
      </c>
      <c r="N15" s="15" t="s">
        <v>50</v>
      </c>
      <c r="O15" s="15" t="s">
        <v>17</v>
      </c>
    </row>
    <row r="16" spans="1:15" ht="14.25">
      <c r="A16" s="542">
        <v>1</v>
      </c>
      <c r="B16" s="555" t="str">
        <f>Kopsavilkums!B110</f>
        <v>IPC-610 Certified IPC Specialist (CIS)</v>
      </c>
      <c r="C16" s="542">
        <f>Kopsavilkums!K110</f>
        <v>0</v>
      </c>
      <c r="D16" s="39">
        <f>Kopsavilkums!F110</f>
        <v>2016</v>
      </c>
      <c r="E16" s="39" t="str">
        <f>Kopsavilkums!G110</f>
        <v>2016.12.19.-2016.12.23.</v>
      </c>
      <c r="F16" s="377"/>
      <c r="G16" s="82"/>
      <c r="H16" s="49"/>
      <c r="I16" s="39"/>
      <c r="J16" s="314"/>
      <c r="K16" s="39"/>
      <c r="L16" s="18">
        <f>F8</f>
        <v>0.6</v>
      </c>
      <c r="M16" s="30">
        <f>Kopsavilkums!I$110</f>
        <v>850</v>
      </c>
      <c r="N16" s="30">
        <f aca="true" t="shared" si="0" ref="N16:N28">M16*L16</f>
        <v>510</v>
      </c>
      <c r="O16" s="39"/>
    </row>
    <row r="17" spans="1:15" ht="14.25">
      <c r="A17" s="543"/>
      <c r="B17" s="556"/>
      <c r="C17" s="543"/>
      <c r="D17" s="52">
        <f>Kopsavilkums!F111</f>
        <v>2017</v>
      </c>
      <c r="E17" s="52" t="str">
        <f>Kopsavilkums!G111</f>
        <v>2017.01.23.-2017.0127.</v>
      </c>
      <c r="F17" s="378"/>
      <c r="G17" s="83"/>
      <c r="H17" s="222"/>
      <c r="I17" s="52"/>
      <c r="J17" s="313"/>
      <c r="K17" s="52"/>
      <c r="L17" s="55">
        <f>F9</f>
        <v>0.6</v>
      </c>
      <c r="M17" s="56">
        <f>Kopsavilkums!I$110</f>
        <v>850</v>
      </c>
      <c r="N17" s="56">
        <f t="shared" si="0"/>
        <v>510</v>
      </c>
      <c r="O17" s="52"/>
    </row>
    <row r="18" spans="1:15" ht="14.25">
      <c r="A18" s="543"/>
      <c r="B18" s="556"/>
      <c r="C18" s="543"/>
      <c r="D18" s="52">
        <f>Kopsavilkums!F111</f>
        <v>2017</v>
      </c>
      <c r="E18" s="52" t="str">
        <f>Kopsavilkums!G111</f>
        <v>2017.01.23.-2017.0127.</v>
      </c>
      <c r="F18" s="378"/>
      <c r="G18" s="83"/>
      <c r="H18" s="222"/>
      <c r="I18" s="52"/>
      <c r="J18" s="313"/>
      <c r="K18" s="52"/>
      <c r="L18" s="55">
        <f>F9</f>
        <v>0.6</v>
      </c>
      <c r="M18" s="56">
        <f>Kopsavilkums!I111</f>
        <v>850</v>
      </c>
      <c r="N18" s="56">
        <f t="shared" si="0"/>
        <v>510</v>
      </c>
      <c r="O18" s="52"/>
    </row>
    <row r="19" spans="1:15" ht="14.25">
      <c r="A19" s="543"/>
      <c r="B19" s="556"/>
      <c r="C19" s="543"/>
      <c r="D19" s="469">
        <f>Kopsavilkums!F112</f>
        <v>2017</v>
      </c>
      <c r="E19" s="469" t="str">
        <f>Kopsavilkums!G112</f>
        <v>2017.02.06.-2017.02.10.</v>
      </c>
      <c r="F19" s="378"/>
      <c r="G19" s="83"/>
      <c r="H19" s="222"/>
      <c r="I19" s="469"/>
      <c r="J19" s="470"/>
      <c r="K19" s="469"/>
      <c r="L19" s="55">
        <f>F9</f>
        <v>0.6</v>
      </c>
      <c r="M19" s="56">
        <f>Kopsavilkums!I112</f>
        <v>850</v>
      </c>
      <c r="N19" s="56">
        <f t="shared" si="0"/>
        <v>510</v>
      </c>
      <c r="O19" s="469"/>
    </row>
    <row r="20" spans="1:15" ht="14.25">
      <c r="A20" s="543"/>
      <c r="B20" s="556"/>
      <c r="C20" s="543"/>
      <c r="D20" s="469">
        <f>Kopsavilkums!F112</f>
        <v>2017</v>
      </c>
      <c r="E20" s="469" t="str">
        <f>Kopsavilkums!G112</f>
        <v>2017.02.06.-2017.02.10.</v>
      </c>
      <c r="F20" s="378"/>
      <c r="G20" s="83"/>
      <c r="H20" s="222"/>
      <c r="I20" s="469"/>
      <c r="J20" s="470"/>
      <c r="K20" s="469"/>
      <c r="L20" s="55">
        <f>F9</f>
        <v>0.6</v>
      </c>
      <c r="M20" s="56">
        <f>Kopsavilkums!I114</f>
        <v>850</v>
      </c>
      <c r="N20" s="56">
        <f t="shared" si="0"/>
        <v>510</v>
      </c>
      <c r="O20" s="469"/>
    </row>
    <row r="21" spans="1:15" ht="14.25">
      <c r="A21" s="543"/>
      <c r="B21" s="556"/>
      <c r="C21" s="543"/>
      <c r="D21" s="469">
        <f>Kopsavilkums!F113</f>
        <v>2017</v>
      </c>
      <c r="E21" s="469" t="str">
        <f>Kopsavilkums!G113</f>
        <v>2017.02.20.-2017.02.24.</v>
      </c>
      <c r="F21" s="378"/>
      <c r="G21" s="83"/>
      <c r="H21" s="222"/>
      <c r="I21" s="469"/>
      <c r="J21" s="470"/>
      <c r="K21" s="469"/>
      <c r="L21" s="55">
        <f>F10</f>
        <v>0.6</v>
      </c>
      <c r="M21" s="56">
        <f>Kopsavilkums!I115</f>
        <v>850</v>
      </c>
      <c r="N21" s="56">
        <f t="shared" si="0"/>
        <v>510</v>
      </c>
      <c r="O21" s="305"/>
    </row>
    <row r="22" spans="1:15" ht="14.25">
      <c r="A22" s="544"/>
      <c r="B22" s="557"/>
      <c r="C22" s="544"/>
      <c r="D22" s="469">
        <f>Kopsavilkums!F114</f>
        <v>2017</v>
      </c>
      <c r="E22" s="469" t="str">
        <f>Kopsavilkums!G114</f>
        <v>2017.03.13.-2017.03.17.</v>
      </c>
      <c r="F22" s="378"/>
      <c r="G22" s="83"/>
      <c r="H22" s="222"/>
      <c r="I22" s="469"/>
      <c r="J22" s="470"/>
      <c r="K22" s="469"/>
      <c r="L22" s="55">
        <f>F9</f>
        <v>0.6</v>
      </c>
      <c r="M22" s="56">
        <f>Kopsavilkums!I116</f>
        <v>850</v>
      </c>
      <c r="N22" s="56">
        <f>M22*L22</f>
        <v>510</v>
      </c>
      <c r="O22" s="469"/>
    </row>
    <row r="23" spans="1:15" ht="42.75">
      <c r="A23" s="39">
        <v>2</v>
      </c>
      <c r="B23" s="160" t="str">
        <f>Kopsavilkums!B130</f>
        <v>Kvalitātes, vides, energopārvaldības integrētā vadības sistēma</v>
      </c>
      <c r="C23" s="39">
        <f>Kopsavilkums!K131</f>
        <v>0</v>
      </c>
      <c r="D23" s="39">
        <f>Kopsavilkums!F130</f>
        <v>2017</v>
      </c>
      <c r="E23" s="37" t="str">
        <f>Kopsavilkums!G130</f>
        <v>2017.01.06.; 
2017.02.14.-2017.02.16.</v>
      </c>
      <c r="F23" s="373"/>
      <c r="G23" s="82"/>
      <c r="H23" s="39"/>
      <c r="I23" s="312"/>
      <c r="J23" s="313"/>
      <c r="K23" s="312"/>
      <c r="L23" s="18">
        <f>F9</f>
        <v>0.6</v>
      </c>
      <c r="M23" s="30">
        <f>Kopsavilkums!I131</f>
        <v>144.37</v>
      </c>
      <c r="N23" s="56">
        <f t="shared" si="0"/>
        <v>86.622</v>
      </c>
      <c r="O23" s="39"/>
    </row>
    <row r="24" spans="1:15" ht="60" customHeight="1">
      <c r="A24" s="542">
        <v>3</v>
      </c>
      <c r="B24" s="555" t="s">
        <v>330</v>
      </c>
      <c r="C24" s="542">
        <f>Kopsavilkums!K152</f>
        <v>0</v>
      </c>
      <c r="D24" s="151">
        <f>Kopsavilkums!F152</f>
        <v>2017</v>
      </c>
      <c r="E24" s="151" t="str">
        <f>Kopsavilkums!G152</f>
        <v>2017.04.10.-2017.04.11.</v>
      </c>
      <c r="F24" s="373"/>
      <c r="G24" s="82"/>
      <c r="H24" s="39"/>
      <c r="I24" s="341"/>
      <c r="J24" s="342"/>
      <c r="K24" s="341"/>
      <c r="L24" s="18">
        <f>F9</f>
        <v>0.6</v>
      </c>
      <c r="M24" s="30">
        <f>Kopsavilkums!I152</f>
        <v>1573.22</v>
      </c>
      <c r="N24" s="56">
        <f t="shared" si="0"/>
        <v>943.932</v>
      </c>
      <c r="O24" s="39"/>
    </row>
    <row r="25" spans="1:15" ht="60" customHeight="1">
      <c r="A25" s="543"/>
      <c r="B25" s="556"/>
      <c r="C25" s="543"/>
      <c r="D25" s="339">
        <f>Kopsavilkums!F152</f>
        <v>2017</v>
      </c>
      <c r="E25" s="339" t="str">
        <f>Kopsavilkums!G152</f>
        <v>2017.04.10.-2017.04.11.</v>
      </c>
      <c r="F25" s="373"/>
      <c r="G25" s="82"/>
      <c r="H25" s="222"/>
      <c r="I25" s="341"/>
      <c r="J25" s="342"/>
      <c r="K25" s="341"/>
      <c r="L25" s="18">
        <f>F9</f>
        <v>0.6</v>
      </c>
      <c r="M25" s="30">
        <f>Kopsavilkums!I152</f>
        <v>1573.22</v>
      </c>
      <c r="N25" s="56">
        <f t="shared" si="0"/>
        <v>943.932</v>
      </c>
      <c r="O25" s="379"/>
    </row>
    <row r="26" spans="1:15" ht="60" customHeight="1">
      <c r="A26" s="544"/>
      <c r="B26" s="557"/>
      <c r="C26" s="544"/>
      <c r="D26" s="339">
        <f>Kopsavilkums!F152</f>
        <v>2017</v>
      </c>
      <c r="E26" s="339" t="str">
        <f>Kopsavilkums!G152</f>
        <v>2017.04.10.-2017.04.11.</v>
      </c>
      <c r="F26" s="373"/>
      <c r="G26" s="82"/>
      <c r="H26" s="39"/>
      <c r="I26" s="341"/>
      <c r="J26" s="342"/>
      <c r="K26" s="341"/>
      <c r="L26" s="18">
        <f>F9</f>
        <v>0.6</v>
      </c>
      <c r="M26" s="30">
        <f>Kopsavilkums!I152</f>
        <v>1573.22</v>
      </c>
      <c r="N26" s="56">
        <f t="shared" si="0"/>
        <v>943.932</v>
      </c>
      <c r="O26" s="39"/>
    </row>
    <row r="27" spans="1:15" ht="45" customHeight="1">
      <c r="A27" s="151">
        <v>4</v>
      </c>
      <c r="B27" s="370" t="s">
        <v>208</v>
      </c>
      <c r="C27" s="151">
        <f>Kopsavilkums!K129</f>
        <v>0</v>
      </c>
      <c r="D27" s="151">
        <f>Kopsavilkums!F129</f>
        <v>2017</v>
      </c>
      <c r="E27" s="151" t="str">
        <f>Kopsavilkums!G129</f>
        <v>2017.04.10.-2017.04.13.</v>
      </c>
      <c r="F27" s="117"/>
      <c r="G27" s="82"/>
      <c r="H27" s="39"/>
      <c r="I27" s="39"/>
      <c r="J27" s="314"/>
      <c r="K27" s="39"/>
      <c r="L27" s="18">
        <f>F9</f>
        <v>0.6</v>
      </c>
      <c r="M27" s="30">
        <f>Kopsavilkums!I129</f>
        <v>2045</v>
      </c>
      <c r="N27" s="56">
        <f t="shared" si="0"/>
        <v>1227</v>
      </c>
      <c r="O27" s="39"/>
    </row>
    <row r="28" spans="1:15" ht="48" customHeight="1">
      <c r="A28" s="151">
        <v>5</v>
      </c>
      <c r="B28" s="370" t="s">
        <v>332</v>
      </c>
      <c r="C28" s="151">
        <f>Kopsavilkums!K156</f>
        <v>0</v>
      </c>
      <c r="D28" s="151">
        <f>Kopsavilkums!F156</f>
        <v>2017</v>
      </c>
      <c r="E28" s="151" t="str">
        <f>Kopsavilkums!G156</f>
        <v>2017.04.11.-2017.04.13.</v>
      </c>
      <c r="F28" s="117"/>
      <c r="G28" s="82"/>
      <c r="H28" s="39"/>
      <c r="I28" s="39"/>
      <c r="J28" s="314"/>
      <c r="K28" s="39"/>
      <c r="L28" s="55">
        <f>F9</f>
        <v>0.6</v>
      </c>
      <c r="M28" s="30">
        <f>Kopsavilkums!I156</f>
        <v>1327.98</v>
      </c>
      <c r="N28" s="56">
        <f t="shared" si="0"/>
        <v>796.788</v>
      </c>
      <c r="O28" s="379"/>
    </row>
    <row r="29" spans="1:15" ht="45.75" customHeight="1">
      <c r="A29" s="151">
        <v>6</v>
      </c>
      <c r="B29" s="152" t="s">
        <v>333</v>
      </c>
      <c r="C29" s="151">
        <f>Kopsavilkums!K161</f>
        <v>0</v>
      </c>
      <c r="D29" s="151">
        <f>Kopsavilkums!F159</f>
        <v>2017</v>
      </c>
      <c r="E29" s="372" t="str">
        <f>Kopsavilkums!G159</f>
        <v>2017.05.31.; 2017.06.01.-2017.06.02.</v>
      </c>
      <c r="F29" s="117"/>
      <c r="G29" s="82"/>
      <c r="H29" s="52"/>
      <c r="I29" s="52"/>
      <c r="J29" s="313"/>
      <c r="K29" s="52"/>
      <c r="L29" s="55">
        <f>F9</f>
        <v>0.6</v>
      </c>
      <c r="M29" s="56">
        <f>Kopsavilkums!I159</f>
        <v>2612.15</v>
      </c>
      <c r="N29" s="56">
        <f>M29*L29</f>
        <v>1567.29</v>
      </c>
      <c r="O29" s="52"/>
    </row>
    <row r="30" spans="1:15" ht="15" customHeight="1">
      <c r="A30" s="151"/>
      <c r="B30" s="152"/>
      <c r="C30" s="151"/>
      <c r="D30" s="151"/>
      <c r="E30" s="151"/>
      <c r="F30" s="29"/>
      <c r="G30" s="82"/>
      <c r="H30" s="52"/>
      <c r="I30" s="52"/>
      <c r="J30" s="313"/>
      <c r="K30" s="52"/>
      <c r="L30" s="55"/>
      <c r="M30" s="56"/>
      <c r="N30" s="56"/>
      <c r="O30" s="52"/>
    </row>
    <row r="31" spans="1:15" ht="14.25">
      <c r="A31" s="16"/>
      <c r="B31" s="16"/>
      <c r="C31" s="16"/>
      <c r="D31" s="16"/>
      <c r="E31" s="16"/>
      <c r="F31" s="90"/>
      <c r="G31" s="91"/>
      <c r="H31" s="16"/>
      <c r="I31" s="16"/>
      <c r="J31" s="248"/>
      <c r="K31" s="16"/>
      <c r="L31" s="92"/>
      <c r="M31" s="93"/>
      <c r="N31" s="93"/>
      <c r="O31" s="90"/>
    </row>
    <row r="32" spans="1:7" ht="14.25">
      <c r="A32" s="1"/>
      <c r="D32" s="23"/>
      <c r="E32" s="23"/>
      <c r="G32" s="84"/>
    </row>
    <row r="33" spans="1:8" ht="14.25">
      <c r="A33" s="33" t="s">
        <v>35</v>
      </c>
      <c r="D33" s="33" t="s">
        <v>45</v>
      </c>
      <c r="H33" s="35" t="s">
        <v>46</v>
      </c>
    </row>
    <row r="34" ht="5.25" customHeight="1"/>
    <row r="35" spans="1:10" ht="14.25">
      <c r="A35" s="4" t="s">
        <v>13</v>
      </c>
      <c r="B35" s="4" t="s">
        <v>36</v>
      </c>
      <c r="D35" s="4" t="s">
        <v>14</v>
      </c>
      <c r="E35" s="4" t="s">
        <v>36</v>
      </c>
      <c r="F35" s="4" t="s">
        <v>171</v>
      </c>
      <c r="H35" s="4" t="s">
        <v>16</v>
      </c>
      <c r="I35" s="4" t="s">
        <v>36</v>
      </c>
      <c r="J35" s="320" t="s">
        <v>171</v>
      </c>
    </row>
    <row r="36" spans="1:10" ht="14.25">
      <c r="A36" s="39"/>
      <c r="B36" s="39"/>
      <c r="D36" s="19" t="s">
        <v>22</v>
      </c>
      <c r="E36" s="155"/>
      <c r="F36" s="137"/>
      <c r="H36" s="2" t="s">
        <v>25</v>
      </c>
      <c r="I36" s="155"/>
      <c r="J36" s="321"/>
    </row>
    <row r="37" spans="1:10" ht="14.25">
      <c r="A37" s="39"/>
      <c r="B37" s="39"/>
      <c r="D37" s="19" t="s">
        <v>47</v>
      </c>
      <c r="E37" s="155"/>
      <c r="F37" s="137"/>
      <c r="H37" s="2" t="s">
        <v>23</v>
      </c>
      <c r="I37" s="155"/>
      <c r="J37" s="321"/>
    </row>
    <row r="38" spans="1:10" ht="14.25">
      <c r="A38" s="39"/>
      <c r="B38" s="39"/>
      <c r="D38" s="19" t="s">
        <v>24</v>
      </c>
      <c r="E38" s="155"/>
      <c r="F38" s="137"/>
      <c r="H38" s="24" t="s">
        <v>38</v>
      </c>
      <c r="I38" s="159"/>
      <c r="J38" s="321"/>
    </row>
    <row r="39" spans="1:6" ht="14.25">
      <c r="A39" s="39"/>
      <c r="B39" s="39"/>
      <c r="D39" s="28" t="s">
        <v>48</v>
      </c>
      <c r="E39" s="155"/>
      <c r="F39" s="137"/>
    </row>
    <row r="40" spans="1:6" ht="14.25">
      <c r="A40" s="39"/>
      <c r="B40" s="39"/>
      <c r="D40" s="24" t="s">
        <v>38</v>
      </c>
      <c r="E40" s="159"/>
      <c r="F40" s="137"/>
    </row>
    <row r="41" spans="1:6" ht="14.25">
      <c r="A41" s="39"/>
      <c r="B41" s="39"/>
      <c r="D41" s="53"/>
      <c r="E41" s="53"/>
      <c r="F41" s="54"/>
    </row>
    <row r="42" spans="1:6" ht="14.25">
      <c r="A42" s="39"/>
      <c r="B42" s="39"/>
      <c r="D42" s="53"/>
      <c r="E42" s="53"/>
      <c r="F42" s="54"/>
    </row>
    <row r="43" spans="1:6" ht="14.25">
      <c r="A43" s="39"/>
      <c r="B43" s="39"/>
      <c r="D43" s="53"/>
      <c r="E43" s="53"/>
      <c r="F43" s="54"/>
    </row>
    <row r="44" spans="1:6" ht="18.75" customHeight="1">
      <c r="A44" s="39"/>
      <c r="B44" s="39"/>
      <c r="D44" s="53"/>
      <c r="E44" s="53"/>
      <c r="F44" s="54"/>
    </row>
    <row r="45" spans="1:6" ht="18.75" customHeight="1">
      <c r="A45" s="39"/>
      <c r="B45" s="39"/>
      <c r="D45" s="53"/>
      <c r="E45" s="53"/>
      <c r="F45" s="54"/>
    </row>
    <row r="46" spans="1:6" ht="18.75" customHeight="1">
      <c r="A46" s="39"/>
      <c r="B46" s="39"/>
      <c r="D46" s="53"/>
      <c r="E46" s="53"/>
      <c r="F46" s="54"/>
    </row>
    <row r="47" spans="1:6" ht="18.75" customHeight="1">
      <c r="A47" s="39"/>
      <c r="B47" s="39"/>
      <c r="D47" s="53"/>
      <c r="E47" s="53"/>
      <c r="F47" s="54"/>
    </row>
    <row r="48" spans="1:6" ht="18.75" customHeight="1">
      <c r="A48" s="39"/>
      <c r="B48" s="39"/>
      <c r="D48" s="53"/>
      <c r="E48" s="53"/>
      <c r="F48" s="54"/>
    </row>
    <row r="49" spans="1:2" ht="14.25">
      <c r="A49" s="159"/>
      <c r="B49" s="159"/>
    </row>
    <row r="50" spans="1:2" ht="14.25">
      <c r="A50" s="600" t="s">
        <v>38</v>
      </c>
      <c r="B50" s="600"/>
    </row>
  </sheetData>
  <sheetProtection/>
  <autoFilter ref="D15:O15"/>
  <mergeCells count="9">
    <mergeCell ref="C3:K3"/>
    <mergeCell ref="C4:K4"/>
    <mergeCell ref="A50:B50"/>
    <mergeCell ref="B16:B22"/>
    <mergeCell ref="A16:A22"/>
    <mergeCell ref="C16:C22"/>
    <mergeCell ref="A24:A26"/>
    <mergeCell ref="B24:B26"/>
    <mergeCell ref="C24:C26"/>
  </mergeCells>
  <printOptions/>
  <pageMargins left="0.7" right="0.7" top="0.75" bottom="0.75" header="0.3" footer="0.3"/>
  <pageSetup horizontalDpi="600" verticalDpi="600" orientation="portrait" paperSize="9" r:id="rId3"/>
  <drawing r:id="rId2"/>
  <legacyDrawing r:id="rId1"/>
</worksheet>
</file>

<file path=xl/worksheets/sheet11.xml><?xml version="1.0" encoding="utf-8"?>
<worksheet xmlns="http://schemas.openxmlformats.org/spreadsheetml/2006/main" xmlns:r="http://schemas.openxmlformats.org/officeDocument/2006/relationships">
  <sheetPr codeName="Sheet12"/>
  <dimension ref="A1:O72"/>
  <sheetViews>
    <sheetView zoomScalePageLayoutView="0" workbookViewId="0" topLeftCell="A1">
      <pane ySplit="15" topLeftCell="A39" activePane="bottomLeft" state="frozen"/>
      <selection pane="topLeft" activeCell="A1" sqref="A1"/>
      <selection pane="bottomLeft" activeCell="O38" sqref="O38"/>
    </sheetView>
  </sheetViews>
  <sheetFormatPr defaultColWidth="9.140625" defaultRowHeight="15"/>
  <cols>
    <col min="1" max="1" width="14.8515625" style="0" customWidth="1"/>
    <col min="2" max="2" width="24.7109375" style="0" customWidth="1"/>
    <col min="3" max="3" width="11.57421875" style="0" customWidth="1"/>
    <col min="4" max="4" width="14.7109375" style="0" customWidth="1"/>
    <col min="5" max="5" width="23.7109375" style="0" customWidth="1"/>
    <col min="6" max="6" width="20.28125" style="0" customWidth="1"/>
    <col min="7" max="7" width="10.57421875" style="0" customWidth="1"/>
    <col min="8" max="8" width="14.57421875" style="0" customWidth="1"/>
    <col min="9" max="9" width="14.421875" style="0" customWidth="1"/>
    <col min="10" max="10" width="18.7109375" style="316" customWidth="1"/>
    <col min="11" max="11" width="11.8515625" style="0" customWidth="1"/>
    <col min="12" max="12" width="13.7109375" style="0" customWidth="1"/>
    <col min="13" max="13" width="13.421875" style="0" customWidth="1"/>
    <col min="14" max="14" width="11.57421875" style="0" customWidth="1"/>
    <col min="15" max="15" width="10.421875" style="0" customWidth="1"/>
  </cols>
  <sheetData>
    <row r="1" ht="14.25">
      <c r="A1" s="33" t="s">
        <v>27</v>
      </c>
    </row>
    <row r="2" ht="5.25" customHeight="1"/>
    <row r="3" spans="1:11" ht="14.25">
      <c r="A3" s="16" t="s">
        <v>0</v>
      </c>
      <c r="B3" s="16" t="s">
        <v>1</v>
      </c>
      <c r="C3" s="592" t="s">
        <v>2</v>
      </c>
      <c r="D3" s="593"/>
      <c r="E3" s="593"/>
      <c r="F3" s="593"/>
      <c r="G3" s="593"/>
      <c r="H3" s="593"/>
      <c r="I3" s="593"/>
      <c r="J3" s="593"/>
      <c r="K3" s="594"/>
    </row>
    <row r="4" spans="1:11" ht="45.75" customHeight="1">
      <c r="A4" s="13" t="s">
        <v>186</v>
      </c>
      <c r="B4" s="3">
        <v>40103933686</v>
      </c>
      <c r="C4" s="607" t="s">
        <v>176</v>
      </c>
      <c r="D4" s="607"/>
      <c r="E4" s="607"/>
      <c r="F4" s="607"/>
      <c r="G4" s="607"/>
      <c r="H4" s="607"/>
      <c r="I4" s="607"/>
      <c r="J4" s="607"/>
      <c r="K4" s="607"/>
    </row>
    <row r="5" spans="1:11" ht="5.25" customHeight="1">
      <c r="A5" s="9"/>
      <c r="B5" s="9"/>
      <c r="C5" s="10"/>
      <c r="D5" s="10"/>
      <c r="E5" s="10"/>
      <c r="F5" s="10"/>
      <c r="G5" s="10"/>
      <c r="H5" s="10"/>
      <c r="I5" s="10"/>
      <c r="J5" s="10"/>
      <c r="K5" s="10"/>
    </row>
    <row r="6" spans="1:13" ht="39" customHeight="1">
      <c r="A6" s="15" t="s">
        <v>3</v>
      </c>
      <c r="B6" s="15" t="s">
        <v>55</v>
      </c>
      <c r="C6" s="15" t="s">
        <v>4</v>
      </c>
      <c r="D6" s="15" t="s">
        <v>54</v>
      </c>
      <c r="E6" s="15" t="s">
        <v>44</v>
      </c>
      <c r="F6" s="15" t="s">
        <v>5</v>
      </c>
      <c r="G6" s="15" t="s">
        <v>51</v>
      </c>
      <c r="H6" s="15" t="s">
        <v>68</v>
      </c>
      <c r="I6" s="62" t="s">
        <v>72</v>
      </c>
      <c r="J6" s="25" t="s">
        <v>53</v>
      </c>
      <c r="K6" s="62" t="s">
        <v>52</v>
      </c>
      <c r="L6" s="25" t="s">
        <v>73</v>
      </c>
      <c r="M6" s="15" t="s">
        <v>60</v>
      </c>
    </row>
    <row r="7" spans="1:13" ht="14.25">
      <c r="A7" s="155">
        <v>2015</v>
      </c>
      <c r="B7" s="30">
        <v>212287</v>
      </c>
      <c r="C7" s="43">
        <v>93</v>
      </c>
      <c r="D7" s="30">
        <v>176317</v>
      </c>
      <c r="E7" s="29"/>
      <c r="F7" s="29"/>
      <c r="G7" s="29"/>
      <c r="H7" s="29"/>
      <c r="I7" s="487"/>
      <c r="J7" s="501"/>
      <c r="K7" s="29"/>
      <c r="L7" s="491"/>
      <c r="M7" s="29"/>
    </row>
    <row r="8" spans="1:13" ht="15">
      <c r="A8" s="155">
        <v>2016</v>
      </c>
      <c r="B8" s="31">
        <v>1769385</v>
      </c>
      <c r="C8" s="426">
        <v>178</v>
      </c>
      <c r="D8" s="31">
        <v>342992</v>
      </c>
      <c r="E8" s="138"/>
      <c r="F8" s="80">
        <v>0.6</v>
      </c>
      <c r="G8" s="31"/>
      <c r="H8" s="31"/>
      <c r="I8" s="63"/>
      <c r="J8" s="283"/>
      <c r="K8" s="31"/>
      <c r="L8" s="21"/>
      <c r="M8" s="43"/>
    </row>
    <row r="9" spans="1:13" ht="15">
      <c r="A9" s="155">
        <v>2017</v>
      </c>
      <c r="B9" s="32"/>
      <c r="C9" s="2"/>
      <c r="D9" s="32"/>
      <c r="E9" s="2"/>
      <c r="F9" s="80">
        <v>0.6</v>
      </c>
      <c r="G9" s="31"/>
      <c r="H9" s="31"/>
      <c r="I9" s="63"/>
      <c r="J9" s="283"/>
      <c r="K9" s="31"/>
      <c r="L9" s="21"/>
      <c r="M9" s="43"/>
    </row>
    <row r="10" spans="1:13" ht="15">
      <c r="A10" s="155">
        <v>2018</v>
      </c>
      <c r="B10" s="492"/>
      <c r="C10" s="29"/>
      <c r="D10" s="492"/>
      <c r="E10" s="68"/>
      <c r="F10" s="80">
        <v>0.6</v>
      </c>
      <c r="G10" s="31"/>
      <c r="H10" s="31"/>
      <c r="I10" s="63"/>
      <c r="J10" s="283"/>
      <c r="K10" s="31"/>
      <c r="L10" s="21"/>
      <c r="M10" s="43"/>
    </row>
    <row r="11" spans="1:13" ht="14.25" customHeight="1">
      <c r="A11" s="11"/>
      <c r="B11" s="12"/>
      <c r="C11" s="12"/>
      <c r="D11" s="12"/>
      <c r="E11" s="53"/>
      <c r="F11" s="24" t="s">
        <v>38</v>
      </c>
      <c r="G11" s="31"/>
      <c r="H11" s="31"/>
      <c r="I11" s="63"/>
      <c r="J11" s="283"/>
      <c r="K11" s="31"/>
      <c r="L11" s="21"/>
      <c r="M11" s="67"/>
    </row>
    <row r="12" spans="1:10" ht="14.25">
      <c r="A12" s="11"/>
      <c r="B12" s="12"/>
      <c r="C12" s="12"/>
      <c r="D12" s="12"/>
      <c r="E12" s="12"/>
      <c r="F12" s="12"/>
      <c r="G12" s="12"/>
      <c r="H12" s="12"/>
      <c r="I12" s="12"/>
      <c r="J12" s="322"/>
    </row>
    <row r="13" spans="1:10" s="14" customFormat="1" ht="14.25">
      <c r="A13" s="34" t="s">
        <v>28</v>
      </c>
      <c r="B13" s="17"/>
      <c r="C13" s="17"/>
      <c r="D13" s="17"/>
      <c r="E13" s="17"/>
      <c r="F13" s="17"/>
      <c r="G13" s="17"/>
      <c r="H13" s="17"/>
      <c r="I13" s="17"/>
      <c r="J13" s="323"/>
    </row>
    <row r="14" spans="1:10" ht="5.25" customHeight="1">
      <c r="A14" s="11"/>
      <c r="B14" s="12"/>
      <c r="C14" s="12"/>
      <c r="D14" s="12"/>
      <c r="E14" s="12"/>
      <c r="F14" s="12"/>
      <c r="G14" s="12"/>
      <c r="H14" s="12"/>
      <c r="I14" s="12"/>
      <c r="J14" s="322"/>
    </row>
    <row r="15" spans="1:15" ht="28.5">
      <c r="A15" s="16" t="s">
        <v>18</v>
      </c>
      <c r="B15" s="15" t="s">
        <v>6</v>
      </c>
      <c r="C15" s="15" t="s">
        <v>26</v>
      </c>
      <c r="D15" s="15" t="s">
        <v>37</v>
      </c>
      <c r="E15" s="15" t="s">
        <v>30</v>
      </c>
      <c r="F15" s="16" t="s">
        <v>19</v>
      </c>
      <c r="G15" s="81" t="s">
        <v>36</v>
      </c>
      <c r="H15" s="16" t="s">
        <v>13</v>
      </c>
      <c r="I15" s="16" t="s">
        <v>14</v>
      </c>
      <c r="J15" s="15" t="s">
        <v>15</v>
      </c>
      <c r="K15" s="16" t="s">
        <v>16</v>
      </c>
      <c r="L15" s="15" t="s">
        <v>5</v>
      </c>
      <c r="M15" s="16" t="s">
        <v>49</v>
      </c>
      <c r="N15" s="15" t="s">
        <v>50</v>
      </c>
      <c r="O15" s="15" t="s">
        <v>17</v>
      </c>
    </row>
    <row r="16" spans="1:15" ht="14.25">
      <c r="A16" s="567">
        <v>1</v>
      </c>
      <c r="B16" s="555" t="str">
        <f>Kopsavilkums!B110</f>
        <v>IPC-610 Certified IPC Specialist (CIS)</v>
      </c>
      <c r="C16" s="542">
        <f>Kopsavilkums!K115</f>
        <v>0</v>
      </c>
      <c r="D16" s="151">
        <f>Kopsavilkums!F$115</f>
        <v>2016</v>
      </c>
      <c r="E16" s="39" t="str">
        <f>Kopsavilkums!G$115</f>
        <v>2016.12.19.-2016.12.23.</v>
      </c>
      <c r="F16" s="45"/>
      <c r="G16" s="82"/>
      <c r="H16" s="49"/>
      <c r="I16" s="182"/>
      <c r="J16" s="314"/>
      <c r="K16" s="39"/>
      <c r="L16" s="18">
        <f>F$8</f>
        <v>0.6</v>
      </c>
      <c r="M16" s="30">
        <f>Kopsavilkums!I$115</f>
        <v>850</v>
      </c>
      <c r="N16" s="30">
        <f aca="true" t="shared" si="0" ref="N16:N36">M16*L16</f>
        <v>510</v>
      </c>
      <c r="O16" s="39"/>
    </row>
    <row r="17" spans="1:15" ht="14.25">
      <c r="A17" s="568"/>
      <c r="B17" s="556"/>
      <c r="C17" s="543"/>
      <c r="D17" s="151">
        <f>Kopsavilkums!F$115</f>
        <v>2016</v>
      </c>
      <c r="E17" s="39" t="str">
        <f>Kopsavilkums!G$115</f>
        <v>2016.12.19.-2016.12.23.</v>
      </c>
      <c r="F17" s="45"/>
      <c r="G17" s="82"/>
      <c r="H17" s="49"/>
      <c r="I17" s="192"/>
      <c r="J17" s="314"/>
      <c r="K17" s="39"/>
      <c r="L17" s="18">
        <f>F$8</f>
        <v>0.6</v>
      </c>
      <c r="M17" s="30">
        <f>Kopsavilkums!I$115</f>
        <v>850</v>
      </c>
      <c r="N17" s="30">
        <f t="shared" si="0"/>
        <v>510</v>
      </c>
      <c r="O17" s="147"/>
    </row>
    <row r="18" spans="1:15" ht="14.25">
      <c r="A18" s="568"/>
      <c r="B18" s="556"/>
      <c r="C18" s="543"/>
      <c r="D18" s="151">
        <f>Kopsavilkums!F$115</f>
        <v>2016</v>
      </c>
      <c r="E18" s="39" t="str">
        <f>Kopsavilkums!G$115</f>
        <v>2016.12.19.-2016.12.23.</v>
      </c>
      <c r="F18" s="45"/>
      <c r="G18" s="82"/>
      <c r="H18" s="49"/>
      <c r="I18" s="192"/>
      <c r="J18" s="314"/>
      <c r="K18" s="39"/>
      <c r="L18" s="18">
        <f>F$8</f>
        <v>0.6</v>
      </c>
      <c r="M18" s="30">
        <f>Kopsavilkums!I$115</f>
        <v>850</v>
      </c>
      <c r="N18" s="30">
        <f t="shared" si="0"/>
        <v>510</v>
      </c>
      <c r="O18" s="39"/>
    </row>
    <row r="19" spans="1:15" ht="14.25">
      <c r="A19" s="568"/>
      <c r="B19" s="556"/>
      <c r="C19" s="543"/>
      <c r="D19" s="151">
        <f>Kopsavilkums!F$115</f>
        <v>2016</v>
      </c>
      <c r="E19" s="39" t="str">
        <f>Kopsavilkums!G$115</f>
        <v>2016.12.19.-2016.12.23.</v>
      </c>
      <c r="F19" s="45"/>
      <c r="G19" s="82"/>
      <c r="H19" s="49"/>
      <c r="I19" s="192"/>
      <c r="J19" s="314"/>
      <c r="K19" s="39"/>
      <c r="L19" s="18">
        <f>F$8</f>
        <v>0.6</v>
      </c>
      <c r="M19" s="30">
        <f>Kopsavilkums!I$115</f>
        <v>850</v>
      </c>
      <c r="N19" s="30">
        <f t="shared" si="0"/>
        <v>510</v>
      </c>
      <c r="O19" s="39"/>
    </row>
    <row r="20" spans="1:15" ht="14.25">
      <c r="A20" s="568"/>
      <c r="B20" s="556"/>
      <c r="C20" s="543"/>
      <c r="D20" s="151">
        <f>Kopsavilkums!F$115</f>
        <v>2016</v>
      </c>
      <c r="E20" s="39" t="str">
        <f>Kopsavilkums!G$115</f>
        <v>2016.12.19.-2016.12.23.</v>
      </c>
      <c r="F20" s="45"/>
      <c r="G20" s="82"/>
      <c r="H20" s="49"/>
      <c r="I20" s="192"/>
      <c r="J20" s="314"/>
      <c r="K20" s="39"/>
      <c r="L20" s="18">
        <f>F$8</f>
        <v>0.6</v>
      </c>
      <c r="M20" s="30">
        <f>Kopsavilkums!I$115</f>
        <v>850</v>
      </c>
      <c r="N20" s="30">
        <f t="shared" si="0"/>
        <v>510</v>
      </c>
      <c r="O20" s="39"/>
    </row>
    <row r="21" spans="1:15" ht="14.25">
      <c r="A21" s="568"/>
      <c r="B21" s="556"/>
      <c r="C21" s="543"/>
      <c r="D21" s="216">
        <f>Kopsavilkums!F116</f>
        <v>2017</v>
      </c>
      <c r="E21" s="52" t="str">
        <f>Kopsavilkums!G116</f>
        <v>2017.01.23.-2017.0127.</v>
      </c>
      <c r="F21" s="221"/>
      <c r="G21" s="83"/>
      <c r="H21" s="222"/>
      <c r="I21" s="52"/>
      <c r="J21" s="313"/>
      <c r="K21" s="52"/>
      <c r="L21" s="55">
        <f>F9</f>
        <v>0.6</v>
      </c>
      <c r="M21" s="56">
        <f>Kopsavilkums!I116</f>
        <v>850</v>
      </c>
      <c r="N21" s="56">
        <f t="shared" si="0"/>
        <v>510</v>
      </c>
      <c r="O21" s="52"/>
    </row>
    <row r="22" spans="1:15" ht="14.25">
      <c r="A22" s="568"/>
      <c r="B22" s="556"/>
      <c r="C22" s="543"/>
      <c r="D22" s="216">
        <f>Kopsavilkums!F116</f>
        <v>2017</v>
      </c>
      <c r="E22" s="52" t="str">
        <f>Kopsavilkums!G116</f>
        <v>2017.01.23.-2017.0127.</v>
      </c>
      <c r="F22" s="221"/>
      <c r="G22" s="83"/>
      <c r="H22" s="222"/>
      <c r="I22" s="52"/>
      <c r="J22" s="313"/>
      <c r="K22" s="52"/>
      <c r="L22" s="55">
        <f>F9</f>
        <v>0.6</v>
      </c>
      <c r="M22" s="56">
        <f>Kopsavilkums!I116</f>
        <v>850</v>
      </c>
      <c r="N22" s="56">
        <f t="shared" si="0"/>
        <v>510</v>
      </c>
      <c r="O22" s="52"/>
    </row>
    <row r="23" spans="1:15" ht="14.25">
      <c r="A23" s="568"/>
      <c r="B23" s="556"/>
      <c r="C23" s="543"/>
      <c r="D23" s="311">
        <f>Kopsavilkums!$F$117</f>
        <v>2017</v>
      </c>
      <c r="E23" s="312" t="str">
        <f>Kopsavilkums!$G$117</f>
        <v>2017.02.06.-2017.02.10.</v>
      </c>
      <c r="F23" s="221"/>
      <c r="G23" s="83"/>
      <c r="H23" s="222"/>
      <c r="I23" s="312"/>
      <c r="J23" s="313"/>
      <c r="K23" s="312"/>
      <c r="L23" s="55">
        <f>F9</f>
        <v>0.6</v>
      </c>
      <c r="M23" s="56">
        <f>Kopsavilkums!$I$117</f>
        <v>850</v>
      </c>
      <c r="N23" s="56">
        <f t="shared" si="0"/>
        <v>510</v>
      </c>
      <c r="O23" s="312"/>
    </row>
    <row r="24" spans="1:15" ht="14.25">
      <c r="A24" s="568"/>
      <c r="B24" s="556"/>
      <c r="C24" s="543"/>
      <c r="D24" s="311">
        <f>Kopsavilkums!$F$117</f>
        <v>2017</v>
      </c>
      <c r="E24" s="312" t="str">
        <f>Kopsavilkums!$G$117</f>
        <v>2017.02.06.-2017.02.10.</v>
      </c>
      <c r="F24" s="221"/>
      <c r="G24" s="83"/>
      <c r="H24" s="222"/>
      <c r="I24" s="312"/>
      <c r="J24" s="313"/>
      <c r="K24" s="312"/>
      <c r="L24" s="55">
        <f>F9</f>
        <v>0.6</v>
      </c>
      <c r="M24" s="56">
        <f>Kopsavilkums!$I$117</f>
        <v>850</v>
      </c>
      <c r="N24" s="56">
        <f t="shared" si="0"/>
        <v>510</v>
      </c>
      <c r="O24" s="305"/>
    </row>
    <row r="25" spans="1:15" ht="14.25">
      <c r="A25" s="568"/>
      <c r="B25" s="556"/>
      <c r="C25" s="543"/>
      <c r="D25" s="311">
        <f>Kopsavilkums!$F$117</f>
        <v>2017</v>
      </c>
      <c r="E25" s="312" t="str">
        <f>Kopsavilkums!$G$117</f>
        <v>2017.02.06.-2017.02.10.</v>
      </c>
      <c r="F25" s="221"/>
      <c r="G25" s="83"/>
      <c r="H25" s="222"/>
      <c r="I25" s="312"/>
      <c r="J25" s="313"/>
      <c r="K25" s="312"/>
      <c r="L25" s="55">
        <f>F9</f>
        <v>0.6</v>
      </c>
      <c r="M25" s="56">
        <f>Kopsavilkums!$I$117</f>
        <v>850</v>
      </c>
      <c r="N25" s="56">
        <f t="shared" si="0"/>
        <v>510</v>
      </c>
      <c r="O25" s="305"/>
    </row>
    <row r="26" spans="1:15" ht="14.25">
      <c r="A26" s="568"/>
      <c r="B26" s="556"/>
      <c r="C26" s="543"/>
      <c r="D26" s="311">
        <f>Kopsavilkums!$F$117</f>
        <v>2017</v>
      </c>
      <c r="E26" s="312" t="str">
        <f>Kopsavilkums!$G$117</f>
        <v>2017.02.06.-2017.02.10.</v>
      </c>
      <c r="F26" s="221"/>
      <c r="G26" s="83"/>
      <c r="H26" s="222"/>
      <c r="I26" s="312"/>
      <c r="J26" s="313"/>
      <c r="K26" s="312"/>
      <c r="L26" s="55">
        <f>F9</f>
        <v>0.6</v>
      </c>
      <c r="M26" s="56">
        <f>Kopsavilkums!$I$117</f>
        <v>850</v>
      </c>
      <c r="N26" s="56">
        <f t="shared" si="0"/>
        <v>510</v>
      </c>
      <c r="O26" s="312"/>
    </row>
    <row r="27" spans="1:15" ht="14.25">
      <c r="A27" s="568"/>
      <c r="B27" s="556"/>
      <c r="C27" s="543"/>
      <c r="D27" s="311">
        <f>Kopsavilkums!$F$117</f>
        <v>2017</v>
      </c>
      <c r="E27" s="312" t="str">
        <f>Kopsavilkums!$G$117</f>
        <v>2017.02.06.-2017.02.10.</v>
      </c>
      <c r="F27" s="221"/>
      <c r="G27" s="83"/>
      <c r="H27" s="222"/>
      <c r="I27" s="312"/>
      <c r="J27" s="313"/>
      <c r="K27" s="312"/>
      <c r="L27" s="55">
        <f>F9</f>
        <v>0.6</v>
      </c>
      <c r="M27" s="56">
        <f>Kopsavilkums!$I$117</f>
        <v>850</v>
      </c>
      <c r="N27" s="56">
        <f t="shared" si="0"/>
        <v>510</v>
      </c>
      <c r="O27" s="312"/>
    </row>
    <row r="28" spans="1:15" ht="14.25">
      <c r="A28" s="568"/>
      <c r="B28" s="556"/>
      <c r="C28" s="543"/>
      <c r="D28" s="311">
        <f>Kopsavilkums!F118</f>
        <v>2017</v>
      </c>
      <c r="E28" s="312" t="str">
        <f>Kopsavilkums!G118</f>
        <v>2017.02.20.-2017.02.24.</v>
      </c>
      <c r="F28" s="221"/>
      <c r="G28" s="83"/>
      <c r="H28" s="222"/>
      <c r="I28" s="312"/>
      <c r="J28" s="313"/>
      <c r="K28" s="312"/>
      <c r="L28" s="55">
        <f>F9</f>
        <v>0.6</v>
      </c>
      <c r="M28" s="56">
        <f>Kopsavilkums!$I$118</f>
        <v>850</v>
      </c>
      <c r="N28" s="56">
        <f t="shared" si="0"/>
        <v>510</v>
      </c>
      <c r="O28" s="312"/>
    </row>
    <row r="29" spans="1:15" ht="14.25">
      <c r="A29" s="568"/>
      <c r="B29" s="556"/>
      <c r="C29" s="543"/>
      <c r="D29" s="311">
        <f>Kopsavilkums!F118</f>
        <v>2017</v>
      </c>
      <c r="E29" s="312" t="str">
        <f>Kopsavilkums!G118</f>
        <v>2017.02.20.-2017.02.24.</v>
      </c>
      <c r="F29" s="221"/>
      <c r="G29" s="83"/>
      <c r="H29" s="222"/>
      <c r="I29" s="312"/>
      <c r="J29" s="313"/>
      <c r="K29" s="312"/>
      <c r="L29" s="55">
        <f>F9</f>
        <v>0.6</v>
      </c>
      <c r="M29" s="56">
        <f>Kopsavilkums!$I$118</f>
        <v>850</v>
      </c>
      <c r="N29" s="56">
        <f t="shared" si="0"/>
        <v>510</v>
      </c>
      <c r="O29" s="305"/>
    </row>
    <row r="30" spans="1:15" ht="14.25">
      <c r="A30" s="568"/>
      <c r="B30" s="556"/>
      <c r="C30" s="543"/>
      <c r="D30" s="311">
        <f>Kopsavilkums!F118</f>
        <v>2017</v>
      </c>
      <c r="E30" s="312" t="str">
        <f>Kopsavilkums!G118</f>
        <v>2017.02.20.-2017.02.24.</v>
      </c>
      <c r="F30" s="221"/>
      <c r="G30" s="83"/>
      <c r="H30" s="222"/>
      <c r="I30" s="312"/>
      <c r="J30" s="314"/>
      <c r="K30" s="312"/>
      <c r="L30" s="55">
        <f>F9</f>
        <v>0.6</v>
      </c>
      <c r="M30" s="56">
        <f>Kopsavilkums!$I$118</f>
        <v>850</v>
      </c>
      <c r="N30" s="56">
        <f t="shared" si="0"/>
        <v>510</v>
      </c>
      <c r="O30" s="305"/>
    </row>
    <row r="31" spans="1:15" ht="14.25">
      <c r="A31" s="568"/>
      <c r="B31" s="556"/>
      <c r="C31" s="543"/>
      <c r="D31" s="311">
        <f>Kopsavilkums!F118</f>
        <v>2017</v>
      </c>
      <c r="E31" s="312" t="str">
        <f>Kopsavilkums!G118</f>
        <v>2017.02.20.-2017.02.24.</v>
      </c>
      <c r="F31" s="221"/>
      <c r="G31" s="83"/>
      <c r="H31" s="222"/>
      <c r="I31" s="312"/>
      <c r="J31" s="314"/>
      <c r="K31" s="312"/>
      <c r="L31" s="55">
        <f>F9</f>
        <v>0.6</v>
      </c>
      <c r="M31" s="56">
        <f>Kopsavilkums!$I$118</f>
        <v>850</v>
      </c>
      <c r="N31" s="56">
        <f t="shared" si="0"/>
        <v>510</v>
      </c>
      <c r="O31" s="312"/>
    </row>
    <row r="32" spans="1:15" ht="14.25">
      <c r="A32" s="568"/>
      <c r="B32" s="556"/>
      <c r="C32" s="543"/>
      <c r="D32" s="311">
        <f>Kopsavilkums!$F$119</f>
        <v>2017</v>
      </c>
      <c r="E32" s="312" t="str">
        <f>Kopsavilkums!$G$119</f>
        <v>2017.03.13.-2017.03.17.</v>
      </c>
      <c r="F32" s="221"/>
      <c r="G32" s="83"/>
      <c r="H32" s="222"/>
      <c r="I32" s="312"/>
      <c r="J32" s="313"/>
      <c r="K32" s="312"/>
      <c r="L32" s="55">
        <f>F9</f>
        <v>0.6</v>
      </c>
      <c r="M32" s="56">
        <f>Kopsavilkums!$I$119</f>
        <v>850</v>
      </c>
      <c r="N32" s="56">
        <f t="shared" si="0"/>
        <v>510</v>
      </c>
      <c r="O32" s="305"/>
    </row>
    <row r="33" spans="1:15" ht="14.25">
      <c r="A33" s="568"/>
      <c r="B33" s="556"/>
      <c r="C33" s="543"/>
      <c r="D33" s="311">
        <f>Kopsavilkums!$F$119</f>
        <v>2017</v>
      </c>
      <c r="E33" s="312" t="str">
        <f>Kopsavilkums!$G$119</f>
        <v>2017.03.13.-2017.03.17.</v>
      </c>
      <c r="F33" s="221"/>
      <c r="G33" s="83"/>
      <c r="H33" s="222"/>
      <c r="I33" s="312"/>
      <c r="J33" s="313"/>
      <c r="K33" s="312"/>
      <c r="L33" s="55">
        <f>F9</f>
        <v>0.6</v>
      </c>
      <c r="M33" s="56">
        <f>Kopsavilkums!$I$119</f>
        <v>850</v>
      </c>
      <c r="N33" s="56">
        <f t="shared" si="0"/>
        <v>510</v>
      </c>
      <c r="O33" s="305"/>
    </row>
    <row r="34" spans="1:15" ht="14.25">
      <c r="A34" s="568"/>
      <c r="B34" s="556"/>
      <c r="C34" s="543"/>
      <c r="D34" s="311">
        <f>Kopsavilkums!$F$119</f>
        <v>2017</v>
      </c>
      <c r="E34" s="312" t="str">
        <f>Kopsavilkums!$G$119</f>
        <v>2017.03.13.-2017.03.17.</v>
      </c>
      <c r="F34" s="221"/>
      <c r="G34" s="83"/>
      <c r="H34" s="222"/>
      <c r="I34" s="312"/>
      <c r="J34" s="313"/>
      <c r="K34" s="312"/>
      <c r="L34" s="55">
        <f>F9</f>
        <v>0.6</v>
      </c>
      <c r="M34" s="56">
        <f>Kopsavilkums!$I$119</f>
        <v>850</v>
      </c>
      <c r="N34" s="56">
        <f t="shared" si="0"/>
        <v>510</v>
      </c>
      <c r="O34" s="312"/>
    </row>
    <row r="35" spans="1:15" ht="14.25">
      <c r="A35" s="569"/>
      <c r="B35" s="557"/>
      <c r="C35" s="544"/>
      <c r="D35" s="311">
        <f>Kopsavilkums!$F$119</f>
        <v>2017</v>
      </c>
      <c r="E35" s="312" t="str">
        <f>Kopsavilkums!$G$119</f>
        <v>2017.03.13.-2017.03.17.</v>
      </c>
      <c r="F35" s="221"/>
      <c r="G35" s="83"/>
      <c r="H35" s="222"/>
      <c r="I35" s="312"/>
      <c r="J35" s="313"/>
      <c r="K35" s="312"/>
      <c r="L35" s="55">
        <f>F9</f>
        <v>0.6</v>
      </c>
      <c r="M35" s="56">
        <f>Kopsavilkums!$I$119</f>
        <v>850</v>
      </c>
      <c r="N35" s="56">
        <f t="shared" si="0"/>
        <v>510</v>
      </c>
      <c r="O35" s="312"/>
    </row>
    <row r="36" spans="1:15" ht="28.5">
      <c r="A36" s="39">
        <v>2</v>
      </c>
      <c r="B36" s="160" t="s">
        <v>332</v>
      </c>
      <c r="C36" s="39">
        <f>Kopsavilkums!K157</f>
        <v>0</v>
      </c>
      <c r="D36" s="39">
        <f>Kopsavilkums!F156</f>
        <v>2017</v>
      </c>
      <c r="E36" s="39" t="str">
        <f>Kopsavilkums!G156</f>
        <v>2017.04.11.-2017.04.13.</v>
      </c>
      <c r="F36" s="51"/>
      <c r="G36" s="82"/>
      <c r="H36" s="39"/>
      <c r="I36" s="37"/>
      <c r="J36" s="314"/>
      <c r="K36" s="39"/>
      <c r="L36" s="18">
        <f>F9</f>
        <v>0.6</v>
      </c>
      <c r="M36" s="30">
        <f>Kopsavilkums!I156</f>
        <v>1327.98</v>
      </c>
      <c r="N36" s="56">
        <f t="shared" si="0"/>
        <v>796.788</v>
      </c>
      <c r="O36" s="39"/>
    </row>
    <row r="37" spans="1:15" ht="33" customHeight="1">
      <c r="A37" s="542">
        <v>3</v>
      </c>
      <c r="B37" s="567" t="s">
        <v>336</v>
      </c>
      <c r="C37" s="542">
        <f>Kopsavilkums!K167</f>
        <v>0</v>
      </c>
      <c r="D37" s="151">
        <f>Kopsavilkums!F164</f>
        <v>2017</v>
      </c>
      <c r="E37" s="151" t="str">
        <f>Kopsavilkums!G164</f>
        <v>2017.05.09.-2017.05.11.</v>
      </c>
      <c r="F37" s="51"/>
      <c r="G37" s="82"/>
      <c r="H37" s="39"/>
      <c r="I37" s="39"/>
      <c r="J37" s="314"/>
      <c r="K37" s="39"/>
      <c r="L37" s="18">
        <f>F9</f>
        <v>0.6</v>
      </c>
      <c r="M37" s="30">
        <f>Kopsavilkums!I164</f>
        <v>2513.1</v>
      </c>
      <c r="N37" s="30">
        <f>M37*L37</f>
        <v>1507.86</v>
      </c>
      <c r="O37" s="39"/>
    </row>
    <row r="38" spans="1:15" ht="30.75" customHeight="1">
      <c r="A38" s="543"/>
      <c r="B38" s="568"/>
      <c r="C38" s="543"/>
      <c r="D38" s="365">
        <f>Kopsavilkums!F164</f>
        <v>2017</v>
      </c>
      <c r="E38" s="365" t="str">
        <f>Kopsavilkums!G164</f>
        <v>2017.05.09.-2017.05.11.</v>
      </c>
      <c r="F38" s="51"/>
      <c r="G38" s="82"/>
      <c r="H38" s="39"/>
      <c r="I38" s="39"/>
      <c r="J38" s="367"/>
      <c r="K38" s="39"/>
      <c r="L38" s="18">
        <f>F9</f>
        <v>0.6</v>
      </c>
      <c r="M38" s="30">
        <f>Kopsavilkums!I164</f>
        <v>2513.1</v>
      </c>
      <c r="N38" s="30">
        <f>M38*L38</f>
        <v>1507.86</v>
      </c>
      <c r="O38" s="39"/>
    </row>
    <row r="39" spans="1:15" ht="30.75" customHeight="1">
      <c r="A39" s="544"/>
      <c r="B39" s="569"/>
      <c r="C39" s="544"/>
      <c r="D39" s="365">
        <f>Kopsavilkums!F164</f>
        <v>2017</v>
      </c>
      <c r="E39" s="365" t="str">
        <f>Kopsavilkums!G164</f>
        <v>2017.05.09.-2017.05.11.</v>
      </c>
      <c r="F39" s="51"/>
      <c r="G39" s="82"/>
      <c r="H39" s="39"/>
      <c r="I39" s="39"/>
      <c r="J39" s="367"/>
      <c r="K39" s="39"/>
      <c r="L39" s="18">
        <f>F9</f>
        <v>0.6</v>
      </c>
      <c r="M39" s="30">
        <f>Kopsavilkums!I164</f>
        <v>2513.1</v>
      </c>
      <c r="N39" s="30">
        <f>M39*L39</f>
        <v>1507.86</v>
      </c>
      <c r="O39" s="39"/>
    </row>
    <row r="40" spans="1:15" ht="15" customHeight="1">
      <c r="A40" s="151"/>
      <c r="B40" s="152"/>
      <c r="C40" s="151"/>
      <c r="D40" s="151"/>
      <c r="E40" s="151"/>
      <c r="F40" s="29"/>
      <c r="G40" s="82"/>
      <c r="H40" s="52"/>
      <c r="I40" s="52"/>
      <c r="J40" s="313"/>
      <c r="K40" s="52"/>
      <c r="L40" s="55"/>
      <c r="M40" s="56"/>
      <c r="N40" s="56"/>
      <c r="O40" s="52"/>
    </row>
    <row r="41" spans="1:15" ht="14.25">
      <c r="A41" s="16"/>
      <c r="B41" s="16"/>
      <c r="C41" s="16"/>
      <c r="D41" s="16"/>
      <c r="E41" s="16"/>
      <c r="F41" s="90"/>
      <c r="G41" s="91"/>
      <c r="H41" s="16"/>
      <c r="I41" s="16"/>
      <c r="J41" s="248"/>
      <c r="K41" s="16"/>
      <c r="L41" s="92"/>
      <c r="M41" s="93"/>
      <c r="N41" s="93"/>
      <c r="O41" s="90"/>
    </row>
    <row r="42" spans="1:7" ht="14.25">
      <c r="A42" s="1"/>
      <c r="D42" s="23"/>
      <c r="E42" s="23"/>
      <c r="G42" s="84"/>
    </row>
    <row r="43" spans="1:8" ht="14.25">
      <c r="A43" s="33" t="s">
        <v>35</v>
      </c>
      <c r="D43" s="33" t="s">
        <v>45</v>
      </c>
      <c r="H43" s="35" t="s">
        <v>46</v>
      </c>
    </row>
    <row r="44" ht="5.25" customHeight="1"/>
    <row r="45" spans="1:10" ht="14.25">
      <c r="A45" s="4" t="s">
        <v>13</v>
      </c>
      <c r="B45" s="4" t="s">
        <v>36</v>
      </c>
      <c r="D45" s="4" t="s">
        <v>14</v>
      </c>
      <c r="E45" s="4" t="s">
        <v>36</v>
      </c>
      <c r="F45" s="4" t="s">
        <v>171</v>
      </c>
      <c r="H45" s="4" t="s">
        <v>16</v>
      </c>
      <c r="I45" s="4" t="s">
        <v>36</v>
      </c>
      <c r="J45" s="320" t="s">
        <v>171</v>
      </c>
    </row>
    <row r="46" spans="1:10" ht="14.25">
      <c r="A46" s="39"/>
      <c r="B46" s="39"/>
      <c r="D46" s="19" t="s">
        <v>22</v>
      </c>
      <c r="E46" s="155"/>
      <c r="F46" s="137"/>
      <c r="H46" s="2" t="s">
        <v>25</v>
      </c>
      <c r="I46" s="155"/>
      <c r="J46" s="321"/>
    </row>
    <row r="47" spans="1:10" ht="14.25">
      <c r="A47" s="39"/>
      <c r="B47" s="39"/>
      <c r="D47" s="19" t="s">
        <v>47</v>
      </c>
      <c r="E47" s="155"/>
      <c r="F47" s="137"/>
      <c r="H47" s="2" t="s">
        <v>23</v>
      </c>
      <c r="I47" s="155"/>
      <c r="J47" s="321"/>
    </row>
    <row r="48" spans="1:10" ht="14.25">
      <c r="A48" s="39"/>
      <c r="B48" s="39"/>
      <c r="D48" s="19" t="s">
        <v>24</v>
      </c>
      <c r="E48" s="155"/>
      <c r="F48" s="137"/>
      <c r="H48" s="24" t="s">
        <v>38</v>
      </c>
      <c r="I48" s="159"/>
      <c r="J48" s="321"/>
    </row>
    <row r="49" spans="1:6" ht="14.25">
      <c r="A49" s="39"/>
      <c r="B49" s="39"/>
      <c r="D49" s="28" t="s">
        <v>48</v>
      </c>
      <c r="E49" s="155"/>
      <c r="F49" s="137"/>
    </row>
    <row r="50" spans="1:6" ht="14.25">
      <c r="A50" s="39"/>
      <c r="B50" s="39"/>
      <c r="D50" s="24" t="s">
        <v>38</v>
      </c>
      <c r="E50" s="159"/>
      <c r="F50" s="137"/>
    </row>
    <row r="51" spans="1:6" ht="14.25">
      <c r="A51" s="39"/>
      <c r="B51" s="39"/>
      <c r="D51" s="53"/>
      <c r="E51" s="53"/>
      <c r="F51" s="54"/>
    </row>
    <row r="52" spans="1:6" ht="14.25">
      <c r="A52" s="39"/>
      <c r="B52" s="39"/>
      <c r="D52" s="53"/>
      <c r="E52" s="53"/>
      <c r="F52" s="54"/>
    </row>
    <row r="53" spans="1:6" ht="14.25">
      <c r="A53" s="39"/>
      <c r="B53" s="39"/>
      <c r="D53" s="53"/>
      <c r="E53" s="53"/>
      <c r="F53" s="54"/>
    </row>
    <row r="54" spans="1:6" ht="14.25">
      <c r="A54" s="39"/>
      <c r="B54" s="39"/>
      <c r="D54" s="53"/>
      <c r="E54" s="53"/>
      <c r="F54" s="54"/>
    </row>
    <row r="55" spans="1:6" ht="14.25">
      <c r="A55" s="39"/>
      <c r="B55" s="39"/>
      <c r="D55" s="53"/>
      <c r="E55" s="53"/>
      <c r="F55" s="54"/>
    </row>
    <row r="56" spans="1:6" ht="14.25">
      <c r="A56" s="39"/>
      <c r="B56" s="39"/>
      <c r="D56" s="53"/>
      <c r="E56" s="53"/>
      <c r="F56" s="54"/>
    </row>
    <row r="57" spans="1:6" ht="14.25">
      <c r="A57" s="39"/>
      <c r="B57" s="39"/>
      <c r="D57" s="53"/>
      <c r="E57" s="53"/>
      <c r="F57" s="54"/>
    </row>
    <row r="58" spans="1:6" ht="14.25">
      <c r="A58" s="39"/>
      <c r="B58" s="39"/>
      <c r="D58" s="53"/>
      <c r="E58" s="53"/>
      <c r="F58" s="54"/>
    </row>
    <row r="59" spans="1:6" ht="14.25">
      <c r="A59" s="39"/>
      <c r="B59" s="39"/>
      <c r="D59" s="53"/>
      <c r="E59" s="53"/>
      <c r="F59" s="54"/>
    </row>
    <row r="60" spans="1:6" ht="14.25">
      <c r="A60" s="39"/>
      <c r="B60" s="39"/>
      <c r="D60" s="53"/>
      <c r="E60" s="53"/>
      <c r="F60" s="54"/>
    </row>
    <row r="61" spans="1:6" ht="14.25">
      <c r="A61" s="39"/>
      <c r="B61" s="39"/>
      <c r="D61" s="53"/>
      <c r="E61" s="53"/>
      <c r="F61" s="54"/>
    </row>
    <row r="62" spans="1:6" ht="14.25">
      <c r="A62" s="39"/>
      <c r="B62" s="39"/>
      <c r="D62" s="53"/>
      <c r="E62" s="53"/>
      <c r="F62" s="54"/>
    </row>
    <row r="63" spans="1:6" ht="14.25">
      <c r="A63" s="39"/>
      <c r="B63" s="39"/>
      <c r="D63" s="53"/>
      <c r="E63" s="53"/>
      <c r="F63" s="54"/>
    </row>
    <row r="64" spans="1:6" ht="14.25">
      <c r="A64" s="39"/>
      <c r="B64" s="39"/>
      <c r="D64" s="53"/>
      <c r="E64" s="53"/>
      <c r="F64" s="54"/>
    </row>
    <row r="65" spans="1:6" ht="14.25">
      <c r="A65" s="39"/>
      <c r="B65" s="39"/>
      <c r="D65" s="53"/>
      <c r="E65" s="53"/>
      <c r="F65" s="54"/>
    </row>
    <row r="66" spans="1:6" ht="14.25">
      <c r="A66" s="39"/>
      <c r="B66" s="39"/>
      <c r="D66" s="53"/>
      <c r="E66" s="53"/>
      <c r="F66" s="54"/>
    </row>
    <row r="67" spans="1:6" ht="14.25">
      <c r="A67" s="39"/>
      <c r="B67" s="39"/>
      <c r="D67" s="53"/>
      <c r="E67" s="53"/>
      <c r="F67" s="54"/>
    </row>
    <row r="68" spans="1:6" ht="14.25">
      <c r="A68" s="39"/>
      <c r="B68" s="39"/>
      <c r="D68" s="53"/>
      <c r="E68" s="53"/>
      <c r="F68" s="54"/>
    </row>
    <row r="69" spans="1:6" ht="14.25">
      <c r="A69" s="39"/>
      <c r="B69" s="39"/>
      <c r="D69" s="53"/>
      <c r="E69" s="53"/>
      <c r="F69" s="54"/>
    </row>
    <row r="70" spans="1:6" ht="14.25">
      <c r="A70" s="39"/>
      <c r="B70" s="39"/>
      <c r="D70" s="53"/>
      <c r="E70" s="53"/>
      <c r="F70" s="54"/>
    </row>
    <row r="71" spans="1:2" ht="14.25">
      <c r="A71" s="159"/>
      <c r="B71" s="159"/>
    </row>
    <row r="72" spans="1:2" ht="14.25">
      <c r="A72" s="600" t="s">
        <v>38</v>
      </c>
      <c r="B72" s="600"/>
    </row>
  </sheetData>
  <sheetProtection/>
  <autoFilter ref="D15:O15"/>
  <mergeCells count="9">
    <mergeCell ref="C3:K3"/>
    <mergeCell ref="C4:K4"/>
    <mergeCell ref="A72:B72"/>
    <mergeCell ref="A16:A35"/>
    <mergeCell ref="B16:B35"/>
    <mergeCell ref="C16:C35"/>
    <mergeCell ref="A37:A39"/>
    <mergeCell ref="B37:B39"/>
    <mergeCell ref="C37:C39"/>
  </mergeCells>
  <printOptions/>
  <pageMargins left="0.7" right="0.7" top="0.75" bottom="0.75" header="0.3" footer="0.3"/>
  <pageSetup horizontalDpi="600" verticalDpi="600" orientation="portrait" paperSize="9" r:id="rId3"/>
  <drawing r:id="rId2"/>
  <legacyDrawing r:id="rId1"/>
</worksheet>
</file>

<file path=xl/worksheets/sheet12.xml><?xml version="1.0" encoding="utf-8"?>
<worksheet xmlns="http://schemas.openxmlformats.org/spreadsheetml/2006/main" xmlns:r="http://schemas.openxmlformats.org/officeDocument/2006/relationships">
  <sheetPr codeName="Sheet10"/>
  <dimension ref="A1:O56"/>
  <sheetViews>
    <sheetView zoomScalePageLayoutView="0" workbookViewId="0" topLeftCell="A1">
      <pane ySplit="15" topLeftCell="A31" activePane="bottomLeft" state="frozen"/>
      <selection pane="topLeft" activeCell="A1" sqref="A1"/>
      <selection pane="bottomLeft" activeCell="J49" sqref="J49"/>
    </sheetView>
  </sheetViews>
  <sheetFormatPr defaultColWidth="9.140625" defaultRowHeight="15"/>
  <cols>
    <col min="1" max="1" width="14.8515625" style="0" customWidth="1"/>
    <col min="2" max="2" width="24.7109375" style="0" customWidth="1"/>
    <col min="3" max="3" width="11.57421875" style="0" customWidth="1"/>
    <col min="4" max="4" width="14.7109375" style="0" customWidth="1"/>
    <col min="5" max="5" width="23.7109375" style="0" customWidth="1"/>
    <col min="6" max="6" width="20.28125" style="0" customWidth="1"/>
    <col min="7" max="7" width="10.57421875" style="0" customWidth="1"/>
    <col min="8" max="8" width="14.57421875" style="0" customWidth="1"/>
    <col min="9" max="9" width="14.421875" style="0" customWidth="1"/>
    <col min="10" max="10" width="17.8515625" style="316" customWidth="1"/>
    <col min="11" max="11" width="11.8515625" style="0" customWidth="1"/>
    <col min="12" max="12" width="13.7109375" style="0" customWidth="1"/>
    <col min="13" max="13" width="13.421875" style="0" customWidth="1"/>
    <col min="14" max="14" width="11.57421875" style="0" customWidth="1"/>
    <col min="15" max="15" width="10.421875" style="0" customWidth="1"/>
  </cols>
  <sheetData>
    <row r="1" ht="14.25">
      <c r="A1" s="33" t="s">
        <v>27</v>
      </c>
    </row>
    <row r="2" ht="5.25" customHeight="1"/>
    <row r="3" spans="1:11" ht="14.25">
      <c r="A3" s="16" t="s">
        <v>0</v>
      </c>
      <c r="B3" s="16" t="s">
        <v>1</v>
      </c>
      <c r="C3" s="592" t="s">
        <v>2</v>
      </c>
      <c r="D3" s="593"/>
      <c r="E3" s="593"/>
      <c r="F3" s="593"/>
      <c r="G3" s="593"/>
      <c r="H3" s="593"/>
      <c r="I3" s="593"/>
      <c r="J3" s="593"/>
      <c r="K3" s="594"/>
    </row>
    <row r="4" spans="1:11" ht="62.25" customHeight="1">
      <c r="A4" s="13" t="s">
        <v>187</v>
      </c>
      <c r="B4" s="3">
        <v>40003779058</v>
      </c>
      <c r="C4" s="607" t="s">
        <v>196</v>
      </c>
      <c r="D4" s="607"/>
      <c r="E4" s="607"/>
      <c r="F4" s="607"/>
      <c r="G4" s="607"/>
      <c r="H4" s="607"/>
      <c r="I4" s="607"/>
      <c r="J4" s="607"/>
      <c r="K4" s="607"/>
    </row>
    <row r="5" spans="1:11" ht="5.25" customHeight="1">
      <c r="A5" s="9"/>
      <c r="B5" s="9"/>
      <c r="C5" s="10"/>
      <c r="D5" s="10"/>
      <c r="E5" s="10"/>
      <c r="F5" s="10"/>
      <c r="G5" s="10"/>
      <c r="H5" s="10"/>
      <c r="I5" s="10"/>
      <c r="J5" s="10"/>
      <c r="K5" s="10"/>
    </row>
    <row r="6" spans="1:13" ht="39" customHeight="1">
      <c r="A6" s="15" t="s">
        <v>3</v>
      </c>
      <c r="B6" s="15" t="s">
        <v>55</v>
      </c>
      <c r="C6" s="15" t="s">
        <v>4</v>
      </c>
      <c r="D6" s="15" t="s">
        <v>54</v>
      </c>
      <c r="E6" s="15" t="s">
        <v>44</v>
      </c>
      <c r="F6" s="15" t="s">
        <v>5</v>
      </c>
      <c r="G6" s="15" t="s">
        <v>51</v>
      </c>
      <c r="H6" s="15" t="s">
        <v>68</v>
      </c>
      <c r="I6" s="62" t="s">
        <v>72</v>
      </c>
      <c r="J6" s="317" t="s">
        <v>53</v>
      </c>
      <c r="K6" s="62" t="s">
        <v>52</v>
      </c>
      <c r="L6" s="25" t="s">
        <v>73</v>
      </c>
      <c r="M6" s="15" t="s">
        <v>60</v>
      </c>
    </row>
    <row r="7" spans="1:13" ht="14.25">
      <c r="A7" s="155">
        <v>2015</v>
      </c>
      <c r="B7" s="30">
        <v>13714829</v>
      </c>
      <c r="C7" s="43">
        <v>240</v>
      </c>
      <c r="D7" s="30">
        <v>21848854</v>
      </c>
      <c r="E7" s="29"/>
      <c r="F7" s="29"/>
      <c r="G7" s="29"/>
      <c r="H7" s="29"/>
      <c r="I7" s="487"/>
      <c r="J7" s="500"/>
      <c r="K7" s="29"/>
      <c r="L7" s="491"/>
      <c r="M7" s="29"/>
    </row>
    <row r="8" spans="1:15" ht="15">
      <c r="A8" s="155">
        <v>2016</v>
      </c>
      <c r="B8" s="31">
        <v>16976197</v>
      </c>
      <c r="C8" s="426">
        <v>208</v>
      </c>
      <c r="D8" s="31">
        <v>21155879</v>
      </c>
      <c r="E8" s="138"/>
      <c r="F8" s="80">
        <v>0.6</v>
      </c>
      <c r="G8" s="31"/>
      <c r="H8" s="31"/>
      <c r="I8" s="63"/>
      <c r="J8" s="318"/>
      <c r="K8" s="31"/>
      <c r="L8" s="21"/>
      <c r="M8" s="43"/>
      <c r="O8" s="416"/>
    </row>
    <row r="9" spans="1:13" ht="15">
      <c r="A9" s="155">
        <v>2017</v>
      </c>
      <c r="B9" s="32"/>
      <c r="C9" s="2"/>
      <c r="D9" s="32"/>
      <c r="E9" s="2"/>
      <c r="F9" s="80">
        <v>0.6</v>
      </c>
      <c r="G9" s="31"/>
      <c r="H9" s="31"/>
      <c r="I9" s="63"/>
      <c r="J9" s="318"/>
      <c r="K9" s="31"/>
      <c r="L9" s="21"/>
      <c r="M9" s="43"/>
    </row>
    <row r="10" spans="1:13" ht="15">
      <c r="A10" s="155">
        <v>2018</v>
      </c>
      <c r="B10" s="492"/>
      <c r="C10" s="29"/>
      <c r="D10" s="492"/>
      <c r="E10" s="68"/>
      <c r="F10" s="80">
        <v>0.6</v>
      </c>
      <c r="G10" s="31"/>
      <c r="H10" s="31"/>
      <c r="I10" s="63"/>
      <c r="J10" s="318"/>
      <c r="K10" s="31"/>
      <c r="L10" s="21"/>
      <c r="M10" s="43"/>
    </row>
    <row r="11" spans="1:13" ht="14.25" customHeight="1">
      <c r="A11" s="11"/>
      <c r="B11" s="12"/>
      <c r="C11" s="12"/>
      <c r="D11" s="12"/>
      <c r="E11" s="53"/>
      <c r="F11" s="24" t="s">
        <v>38</v>
      </c>
      <c r="G11" s="31"/>
      <c r="H11" s="31"/>
      <c r="I11" s="63"/>
      <c r="J11" s="318"/>
      <c r="K11" s="31"/>
      <c r="L11" s="21"/>
      <c r="M11" s="67"/>
    </row>
    <row r="12" spans="1:9" ht="14.25">
      <c r="A12" s="11"/>
      <c r="B12" s="12"/>
      <c r="C12" s="12"/>
      <c r="D12" s="12"/>
      <c r="E12" s="12"/>
      <c r="F12" s="12"/>
      <c r="G12" s="12"/>
      <c r="H12" s="12"/>
      <c r="I12" s="12"/>
    </row>
    <row r="13" spans="1:10" s="14" customFormat="1" ht="14.25">
      <c r="A13" s="34" t="s">
        <v>28</v>
      </c>
      <c r="B13" s="17"/>
      <c r="C13" s="17"/>
      <c r="D13" s="17"/>
      <c r="E13" s="17"/>
      <c r="F13" s="17"/>
      <c r="G13" s="17"/>
      <c r="H13" s="17"/>
      <c r="I13" s="17"/>
      <c r="J13" s="319"/>
    </row>
    <row r="14" spans="1:9" ht="5.25" customHeight="1">
      <c r="A14" s="11"/>
      <c r="B14" s="12"/>
      <c r="C14" s="12"/>
      <c r="D14" s="12"/>
      <c r="E14" s="12"/>
      <c r="F14" s="12"/>
      <c r="G14" s="12"/>
      <c r="H14" s="12"/>
      <c r="I14" s="12"/>
    </row>
    <row r="15" spans="1:15" ht="28.5">
      <c r="A15" s="16" t="s">
        <v>18</v>
      </c>
      <c r="B15" s="15" t="s">
        <v>6</v>
      </c>
      <c r="C15" s="15" t="s">
        <v>26</v>
      </c>
      <c r="D15" s="15" t="s">
        <v>37</v>
      </c>
      <c r="E15" s="15" t="s">
        <v>30</v>
      </c>
      <c r="F15" s="16" t="s">
        <v>19</v>
      </c>
      <c r="G15" s="81" t="s">
        <v>36</v>
      </c>
      <c r="H15" s="16" t="s">
        <v>13</v>
      </c>
      <c r="I15" s="16" t="s">
        <v>14</v>
      </c>
      <c r="J15" s="248" t="s">
        <v>15</v>
      </c>
      <c r="K15" s="16" t="s">
        <v>16</v>
      </c>
      <c r="L15" s="15" t="s">
        <v>5</v>
      </c>
      <c r="M15" s="16" t="s">
        <v>49</v>
      </c>
      <c r="N15" s="15" t="s">
        <v>50</v>
      </c>
      <c r="O15" s="15" t="s">
        <v>17</v>
      </c>
    </row>
    <row r="16" spans="1:15" ht="14.25">
      <c r="A16" s="542">
        <v>1</v>
      </c>
      <c r="B16" s="555" t="str">
        <f>Kopsavilkums!B110</f>
        <v>IPC-610 Certified IPC Specialist (CIS)</v>
      </c>
      <c r="C16" s="542">
        <f>Kopsavilkums!K120</f>
        <v>0</v>
      </c>
      <c r="D16" s="465">
        <f>Kopsavilkums!F$120</f>
        <v>2016</v>
      </c>
      <c r="E16" s="469" t="str">
        <f>Kopsavilkums!G$120</f>
        <v>2016.12.19.-2016.12.23.</v>
      </c>
      <c r="F16" s="221"/>
      <c r="G16" s="83"/>
      <c r="H16" s="222"/>
      <c r="I16" s="470"/>
      <c r="J16" s="470"/>
      <c r="K16" s="469"/>
      <c r="L16" s="55">
        <f>F$8</f>
        <v>0.6</v>
      </c>
      <c r="M16" s="56">
        <f>Kopsavilkums!I$120</f>
        <v>850</v>
      </c>
      <c r="N16" s="30">
        <f aca="true" t="shared" si="0" ref="N16:N25">M16*L16</f>
        <v>510</v>
      </c>
      <c r="O16" s="39"/>
    </row>
    <row r="17" spans="1:15" ht="14.25">
      <c r="A17" s="543"/>
      <c r="B17" s="556"/>
      <c r="C17" s="543"/>
      <c r="D17" s="465">
        <f>Kopsavilkums!F$120</f>
        <v>2016</v>
      </c>
      <c r="E17" s="469" t="str">
        <f>Kopsavilkums!G$120</f>
        <v>2016.12.19.-2016.12.23.</v>
      </c>
      <c r="F17" s="221"/>
      <c r="G17" s="83"/>
      <c r="H17" s="222"/>
      <c r="I17" s="470"/>
      <c r="J17" s="470"/>
      <c r="K17" s="469"/>
      <c r="L17" s="55">
        <f>F$8</f>
        <v>0.6</v>
      </c>
      <c r="M17" s="56">
        <f>Kopsavilkums!I$120</f>
        <v>850</v>
      </c>
      <c r="N17" s="30">
        <f t="shared" si="0"/>
        <v>510</v>
      </c>
      <c r="O17" s="39"/>
    </row>
    <row r="18" spans="1:15" ht="14.25">
      <c r="A18" s="543"/>
      <c r="B18" s="556"/>
      <c r="C18" s="543"/>
      <c r="D18" s="465">
        <f>Kopsavilkums!F121</f>
        <v>2017</v>
      </c>
      <c r="E18" s="469" t="str">
        <f>Kopsavilkums!G121</f>
        <v>2017.02.06.-2017.02.10.</v>
      </c>
      <c r="F18" s="221"/>
      <c r="G18" s="83"/>
      <c r="H18" s="222"/>
      <c r="I18" s="469"/>
      <c r="J18" s="470"/>
      <c r="K18" s="469"/>
      <c r="L18" s="55">
        <f>F9</f>
        <v>0.6</v>
      </c>
      <c r="M18" s="56">
        <f>Kopsavilkums!I$120</f>
        <v>850</v>
      </c>
      <c r="N18" s="56">
        <f t="shared" si="0"/>
        <v>510</v>
      </c>
      <c r="O18" s="305"/>
    </row>
    <row r="19" spans="1:15" ht="14.25">
      <c r="A19" s="543"/>
      <c r="B19" s="556"/>
      <c r="C19" s="543"/>
      <c r="D19" s="465">
        <f>Kopsavilkums!F122</f>
        <v>2017</v>
      </c>
      <c r="E19" s="469" t="str">
        <f>Kopsavilkums!G122</f>
        <v>2017.02.20.-2017.02.24.</v>
      </c>
      <c r="F19" s="221"/>
      <c r="G19" s="83"/>
      <c r="H19" s="222"/>
      <c r="I19" s="469"/>
      <c r="J19" s="470"/>
      <c r="K19" s="469"/>
      <c r="L19" s="55">
        <f>F9</f>
        <v>0.6</v>
      </c>
      <c r="M19" s="56">
        <f>Kopsavilkums!I122</f>
        <v>850</v>
      </c>
      <c r="N19" s="56">
        <f t="shared" si="0"/>
        <v>510</v>
      </c>
      <c r="O19" s="312"/>
    </row>
    <row r="20" spans="1:15" ht="14.25">
      <c r="A20" s="543"/>
      <c r="B20" s="556"/>
      <c r="C20" s="543"/>
      <c r="D20" s="465">
        <f>Kopsavilkums!F122</f>
        <v>2017</v>
      </c>
      <c r="E20" s="469" t="str">
        <f>Kopsavilkums!G122</f>
        <v>2017.02.20.-2017.02.24.</v>
      </c>
      <c r="F20" s="221"/>
      <c r="G20" s="83"/>
      <c r="H20" s="222"/>
      <c r="I20" s="469"/>
      <c r="J20" s="470"/>
      <c r="K20" s="469"/>
      <c r="L20" s="55">
        <f>F9</f>
        <v>0.6</v>
      </c>
      <c r="M20" s="56">
        <f>Kopsavilkums!I122</f>
        <v>850</v>
      </c>
      <c r="N20" s="56">
        <f t="shared" si="0"/>
        <v>510</v>
      </c>
      <c r="O20" s="312"/>
    </row>
    <row r="21" spans="1:15" ht="14.25">
      <c r="A21" s="543"/>
      <c r="B21" s="556"/>
      <c r="C21" s="543"/>
      <c r="D21" s="465">
        <f>Kopsavilkums!F123</f>
        <v>2017</v>
      </c>
      <c r="E21" s="469" t="str">
        <f>Kopsavilkums!G123</f>
        <v>2017.03.13.-2017.03.17.</v>
      </c>
      <c r="F21" s="221"/>
      <c r="G21" s="83"/>
      <c r="H21" s="222"/>
      <c r="I21" s="469"/>
      <c r="J21" s="470"/>
      <c r="K21" s="469"/>
      <c r="L21" s="55">
        <f>F9</f>
        <v>0.6</v>
      </c>
      <c r="M21" s="56">
        <f>Kopsavilkums!I123</f>
        <v>850</v>
      </c>
      <c r="N21" s="56">
        <f t="shared" si="0"/>
        <v>510</v>
      </c>
      <c r="O21" s="312"/>
    </row>
    <row r="22" spans="1:15" ht="14.25">
      <c r="A22" s="544"/>
      <c r="B22" s="557"/>
      <c r="C22" s="544"/>
      <c r="D22" s="465">
        <f>Kopsavilkums!F123</f>
        <v>2017</v>
      </c>
      <c r="E22" s="469" t="str">
        <f>Kopsavilkums!G123</f>
        <v>2017.03.13.-2017.03.17.</v>
      </c>
      <c r="F22" s="221"/>
      <c r="G22" s="83"/>
      <c r="H22" s="222"/>
      <c r="I22" s="469"/>
      <c r="J22" s="470"/>
      <c r="K22" s="469"/>
      <c r="L22" s="55">
        <f>F9</f>
        <v>0.6</v>
      </c>
      <c r="M22" s="56">
        <f>Kopsavilkums!I123</f>
        <v>850</v>
      </c>
      <c r="N22" s="56">
        <f t="shared" si="0"/>
        <v>510</v>
      </c>
      <c r="O22" s="312"/>
    </row>
    <row r="23" spans="1:15" ht="45" customHeight="1">
      <c r="A23" s="39">
        <v>2</v>
      </c>
      <c r="B23" s="160" t="str">
        <f>Kopsavilkums!B130</f>
        <v>Kvalitātes, vides, energopārvaldības integrētā vadības sistēma</v>
      </c>
      <c r="C23" s="39">
        <f>Kopsavilkums!K132</f>
        <v>0</v>
      </c>
      <c r="D23" s="469">
        <f>Kopsavilkums!F130</f>
        <v>2017</v>
      </c>
      <c r="E23" s="117" t="str">
        <f>Kopsavilkums!G130</f>
        <v>2017.01.06.; 
2017.02.14.-2017.02.16.</v>
      </c>
      <c r="F23" s="51"/>
      <c r="G23" s="83"/>
      <c r="H23" s="469"/>
      <c r="I23" s="469"/>
      <c r="J23" s="470"/>
      <c r="K23" s="469"/>
      <c r="L23" s="55">
        <f>F9</f>
        <v>0.6</v>
      </c>
      <c r="M23" s="56">
        <f>Kopsavilkums!I132</f>
        <v>144.37</v>
      </c>
      <c r="N23" s="56">
        <f t="shared" si="0"/>
        <v>86.622</v>
      </c>
      <c r="O23" s="39"/>
    </row>
    <row r="24" spans="1:15" ht="45" customHeight="1">
      <c r="A24" s="542">
        <v>3</v>
      </c>
      <c r="B24" s="555" t="s">
        <v>332</v>
      </c>
      <c r="C24" s="542">
        <f>Kopsavilkums!K158</f>
        <v>0</v>
      </c>
      <c r="D24" s="39">
        <f>Kopsavilkums!F156</f>
        <v>2017</v>
      </c>
      <c r="E24" s="542" t="str">
        <f>Kopsavilkums!G156</f>
        <v>2017.04.11.-2017.04.13.</v>
      </c>
      <c r="F24" s="51"/>
      <c r="G24" s="82"/>
      <c r="H24" s="39"/>
      <c r="I24" s="37"/>
      <c r="J24" s="314"/>
      <c r="K24" s="39"/>
      <c r="L24" s="18">
        <f>F9</f>
        <v>0.6</v>
      </c>
      <c r="M24" s="30">
        <f>Kopsavilkums!I156</f>
        <v>1327.98</v>
      </c>
      <c r="N24" s="56">
        <f t="shared" si="0"/>
        <v>796.788</v>
      </c>
      <c r="O24" s="39"/>
    </row>
    <row r="25" spans="1:15" ht="30.75" customHeight="1">
      <c r="A25" s="544"/>
      <c r="B25" s="557"/>
      <c r="C25" s="544"/>
      <c r="D25" s="366">
        <f>Kopsavilkums!F156</f>
        <v>2017</v>
      </c>
      <c r="E25" s="544"/>
      <c r="F25" s="51"/>
      <c r="G25" s="82"/>
      <c r="H25" s="39"/>
      <c r="I25" s="39"/>
      <c r="J25" s="352"/>
      <c r="K25" s="39"/>
      <c r="L25" s="18">
        <f>F9</f>
        <v>0.6</v>
      </c>
      <c r="M25" s="30">
        <f>Kopsavilkums!I156</f>
        <v>1327.98</v>
      </c>
      <c r="N25" s="56">
        <f t="shared" si="0"/>
        <v>796.788</v>
      </c>
      <c r="O25" s="39"/>
    </row>
    <row r="26" spans="1:15" ht="32.25" customHeight="1">
      <c r="A26" s="542">
        <v>4</v>
      </c>
      <c r="B26" s="555" t="s">
        <v>336</v>
      </c>
      <c r="C26" s="542">
        <f>Kopsavilkums!K164</f>
        <v>0</v>
      </c>
      <c r="D26" s="376">
        <f>Kopsavilkums!F164</f>
        <v>2017</v>
      </c>
      <c r="E26" s="542" t="str">
        <f>Kopsavilkums!G164</f>
        <v>2017.05.09.-2017.05.11.</v>
      </c>
      <c r="F26" s="105"/>
      <c r="G26" s="375"/>
      <c r="H26" s="39"/>
      <c r="I26" s="37"/>
      <c r="J26" s="314"/>
      <c r="K26" s="39"/>
      <c r="L26" s="18">
        <f>F9</f>
        <v>0.6</v>
      </c>
      <c r="M26" s="30">
        <f>Kopsavilkums!I164</f>
        <v>2513.1</v>
      </c>
      <c r="N26" s="30">
        <f aca="true" t="shared" si="1" ref="N26:N32">M26*L26</f>
        <v>1507.86</v>
      </c>
      <c r="O26" s="39"/>
    </row>
    <row r="27" spans="1:15" ht="45.75" customHeight="1">
      <c r="A27" s="543"/>
      <c r="B27" s="556"/>
      <c r="C27" s="543"/>
      <c r="D27" s="376">
        <f>Kopsavilkums!F164</f>
        <v>2017</v>
      </c>
      <c r="E27" s="543"/>
      <c r="F27" s="105"/>
      <c r="G27" s="375"/>
      <c r="H27" s="39"/>
      <c r="I27" s="37"/>
      <c r="J27" s="367"/>
      <c r="K27" s="39"/>
      <c r="L27" s="18">
        <v>0.7</v>
      </c>
      <c r="M27" s="30">
        <f>Kopsavilkums!I164</f>
        <v>2513.1</v>
      </c>
      <c r="N27" s="30">
        <f t="shared" si="1"/>
        <v>1759.1699999999998</v>
      </c>
      <c r="O27" s="39"/>
    </row>
    <row r="28" spans="1:15" ht="46.5" customHeight="1">
      <c r="A28" s="544"/>
      <c r="B28" s="557"/>
      <c r="C28" s="544"/>
      <c r="D28" s="376">
        <f>Kopsavilkums!F164</f>
        <v>2017</v>
      </c>
      <c r="E28" s="544"/>
      <c r="F28" s="105"/>
      <c r="G28" s="375"/>
      <c r="H28" s="39"/>
      <c r="I28" s="37"/>
      <c r="J28" s="367"/>
      <c r="K28" s="39"/>
      <c r="L28" s="18">
        <f>F9</f>
        <v>0.6</v>
      </c>
      <c r="M28" s="30">
        <f>Kopsavilkums!I164</f>
        <v>2513.1</v>
      </c>
      <c r="N28" s="30">
        <f t="shared" si="1"/>
        <v>1507.86</v>
      </c>
      <c r="O28" s="39"/>
    </row>
    <row r="29" spans="1:15" ht="47.25" customHeight="1">
      <c r="A29" s="542">
        <v>5</v>
      </c>
      <c r="B29" s="555" t="s">
        <v>333</v>
      </c>
      <c r="C29" s="542">
        <f>Kopsavilkums!K159</f>
        <v>0</v>
      </c>
      <c r="D29" s="151">
        <f>Kopsavilkums!F159</f>
        <v>2017</v>
      </c>
      <c r="E29" s="372" t="str">
        <f>Kopsavilkums!G159</f>
        <v>2017.05.31.; 2017.06.01.-2017.06.02.</v>
      </c>
      <c r="F29" s="105"/>
      <c r="G29" s="82"/>
      <c r="H29" s="39"/>
      <c r="I29" s="37"/>
      <c r="J29" s="314"/>
      <c r="K29" s="39"/>
      <c r="L29" s="55">
        <f>F9</f>
        <v>0.6</v>
      </c>
      <c r="M29" s="30">
        <f>Kopsavilkums!I159</f>
        <v>2612.15</v>
      </c>
      <c r="N29" s="30">
        <f t="shared" si="1"/>
        <v>1567.29</v>
      </c>
      <c r="O29" s="39"/>
    </row>
    <row r="30" spans="1:15" ht="48" customHeight="1">
      <c r="A30" s="544"/>
      <c r="B30" s="557"/>
      <c r="C30" s="544"/>
      <c r="D30" s="371">
        <f>Kopsavilkums!F159</f>
        <v>2017</v>
      </c>
      <c r="E30" s="372" t="str">
        <f>Kopsavilkums!G159</f>
        <v>2017.05.31.; 2017.06.01.-2017.06.02.</v>
      </c>
      <c r="F30" s="105"/>
      <c r="G30" s="82"/>
      <c r="H30" s="39"/>
      <c r="I30" s="37"/>
      <c r="J30" s="374"/>
      <c r="K30" s="39"/>
      <c r="L30" s="55">
        <f>F9</f>
        <v>0.6</v>
      </c>
      <c r="M30" s="30">
        <f>Kopsavilkums!I159</f>
        <v>2612.15</v>
      </c>
      <c r="N30" s="30">
        <f t="shared" si="1"/>
        <v>1567.29</v>
      </c>
      <c r="O30" s="39"/>
    </row>
    <row r="31" spans="1:15" ht="46.5" customHeight="1">
      <c r="A31" s="542">
        <v>6</v>
      </c>
      <c r="B31" s="567" t="s">
        <v>331</v>
      </c>
      <c r="C31" s="542">
        <f>Kopsavilkums!K154</f>
        <v>0</v>
      </c>
      <c r="D31" s="151">
        <f>Kopsavilkums!F154</f>
        <v>2017</v>
      </c>
      <c r="E31" s="151" t="str">
        <f>Kopsavilkums!G154</f>
        <v>2017.06.27. - 2017.06.30.</v>
      </c>
      <c r="F31" s="117"/>
      <c r="G31" s="82"/>
      <c r="H31" s="52"/>
      <c r="I31" s="117"/>
      <c r="J31" s="313"/>
      <c r="K31" s="52"/>
      <c r="L31" s="55">
        <f>F9</f>
        <v>0.6</v>
      </c>
      <c r="M31" s="56">
        <f>Kopsavilkums!I154</f>
        <v>1942.44</v>
      </c>
      <c r="N31" s="56">
        <f t="shared" si="1"/>
        <v>1165.464</v>
      </c>
      <c r="O31" s="52"/>
    </row>
    <row r="32" spans="1:15" ht="46.5" customHeight="1">
      <c r="A32" s="544"/>
      <c r="B32" s="569"/>
      <c r="C32" s="544"/>
      <c r="D32" s="381">
        <f>Kopsavilkums!F154</f>
        <v>2017</v>
      </c>
      <c r="E32" s="381" t="str">
        <f>Kopsavilkums!G154</f>
        <v>2017.06.27. - 2017.06.30.</v>
      </c>
      <c r="F32" s="117"/>
      <c r="G32" s="82"/>
      <c r="H32" s="382"/>
      <c r="I32" s="117"/>
      <c r="J32" s="383"/>
      <c r="K32" s="382"/>
      <c r="L32" s="55">
        <f>F9</f>
        <v>0.6</v>
      </c>
      <c r="M32" s="56">
        <f>Kopsavilkums!I154</f>
        <v>1942.44</v>
      </c>
      <c r="N32" s="56">
        <f t="shared" si="1"/>
        <v>1165.464</v>
      </c>
      <c r="O32" s="382"/>
    </row>
    <row r="33" spans="1:15" ht="15" customHeight="1">
      <c r="A33" s="151"/>
      <c r="B33" s="152"/>
      <c r="C33" s="151"/>
      <c r="D33" s="151"/>
      <c r="E33" s="151"/>
      <c r="F33" s="29"/>
      <c r="G33" s="82"/>
      <c r="H33" s="52"/>
      <c r="I33" s="117"/>
      <c r="J33" s="313"/>
      <c r="K33" s="52"/>
      <c r="L33" s="55"/>
      <c r="M33" s="56"/>
      <c r="N33" s="56"/>
      <c r="O33" s="52"/>
    </row>
    <row r="34" spans="1:15" ht="14.25">
      <c r="A34" s="16"/>
      <c r="B34" s="16"/>
      <c r="C34" s="16"/>
      <c r="D34" s="16"/>
      <c r="E34" s="16"/>
      <c r="F34" s="90"/>
      <c r="G34" s="91"/>
      <c r="H34" s="16"/>
      <c r="I34" s="16"/>
      <c r="J34" s="248"/>
      <c r="K34" s="16"/>
      <c r="L34" s="92"/>
      <c r="M34" s="93"/>
      <c r="N34" s="93"/>
      <c r="O34" s="90"/>
    </row>
    <row r="35" spans="1:7" ht="14.25">
      <c r="A35" s="1"/>
      <c r="D35" s="23"/>
      <c r="E35" s="23"/>
      <c r="G35" s="84"/>
    </row>
    <row r="36" spans="1:8" ht="14.25">
      <c r="A36" s="33" t="s">
        <v>35</v>
      </c>
      <c r="D36" s="33" t="s">
        <v>45</v>
      </c>
      <c r="H36" s="35" t="s">
        <v>46</v>
      </c>
    </row>
    <row r="37" ht="5.25" customHeight="1"/>
    <row r="38" spans="1:10" ht="14.25">
      <c r="A38" s="4" t="s">
        <v>13</v>
      </c>
      <c r="B38" s="4" t="s">
        <v>36</v>
      </c>
      <c r="D38" s="4" t="s">
        <v>14</v>
      </c>
      <c r="E38" s="4" t="s">
        <v>36</v>
      </c>
      <c r="F38" s="4" t="s">
        <v>171</v>
      </c>
      <c r="H38" s="4" t="s">
        <v>16</v>
      </c>
      <c r="I38" s="4" t="s">
        <v>36</v>
      </c>
      <c r="J38" s="320" t="s">
        <v>171</v>
      </c>
    </row>
    <row r="39" spans="1:10" ht="14.25">
      <c r="A39" s="39"/>
      <c r="B39" s="39"/>
      <c r="D39" s="19" t="s">
        <v>22</v>
      </c>
      <c r="E39" s="155"/>
      <c r="F39" s="137"/>
      <c r="H39" s="2" t="s">
        <v>25</v>
      </c>
      <c r="I39" s="155"/>
      <c r="J39" s="321"/>
    </row>
    <row r="40" spans="1:10" ht="14.25">
      <c r="A40" s="39"/>
      <c r="B40" s="39"/>
      <c r="D40" s="19" t="s">
        <v>47</v>
      </c>
      <c r="E40" s="155"/>
      <c r="F40" s="137"/>
      <c r="H40" s="2" t="s">
        <v>23</v>
      </c>
      <c r="I40" s="155"/>
      <c r="J40" s="321"/>
    </row>
    <row r="41" spans="1:10" ht="14.25">
      <c r="A41" s="39"/>
      <c r="B41" s="39"/>
      <c r="D41" s="19" t="s">
        <v>24</v>
      </c>
      <c r="E41" s="155"/>
      <c r="F41" s="137"/>
      <c r="H41" s="24" t="s">
        <v>38</v>
      </c>
      <c r="I41" s="159"/>
      <c r="J41" s="321"/>
    </row>
    <row r="42" spans="1:6" ht="14.25">
      <c r="A42" s="39"/>
      <c r="B42" s="39"/>
      <c r="D42" s="28" t="s">
        <v>48</v>
      </c>
      <c r="E42" s="155"/>
      <c r="F42" s="137"/>
    </row>
    <row r="43" spans="1:6" ht="14.25">
      <c r="A43" s="39"/>
      <c r="B43" s="39"/>
      <c r="D43" s="24" t="s">
        <v>38</v>
      </c>
      <c r="E43" s="159"/>
      <c r="F43" s="137"/>
    </row>
    <row r="44" spans="1:6" ht="14.25">
      <c r="A44" s="39"/>
      <c r="B44" s="39"/>
      <c r="D44" s="53"/>
      <c r="E44" s="53"/>
      <c r="F44" s="54"/>
    </row>
    <row r="45" spans="1:6" ht="14.25">
      <c r="A45" s="39"/>
      <c r="B45" s="39"/>
      <c r="D45" s="53"/>
      <c r="E45" s="53"/>
      <c r="F45" s="54"/>
    </row>
    <row r="46" spans="1:6" ht="14.25">
      <c r="A46" s="39"/>
      <c r="B46" s="39"/>
      <c r="D46" s="53"/>
      <c r="E46" s="53"/>
      <c r="F46" s="54"/>
    </row>
    <row r="47" spans="1:6" ht="14.25">
      <c r="A47" s="39"/>
      <c r="B47" s="39"/>
      <c r="D47" s="53"/>
      <c r="E47" s="53"/>
      <c r="F47" s="54"/>
    </row>
    <row r="48" spans="1:6" ht="14.25">
      <c r="A48" s="39"/>
      <c r="B48" s="39"/>
      <c r="D48" s="53"/>
      <c r="E48" s="53"/>
      <c r="F48" s="54"/>
    </row>
    <row r="49" spans="1:6" ht="14.25">
      <c r="A49" s="39"/>
      <c r="B49" s="39"/>
      <c r="D49" s="53"/>
      <c r="E49" s="53"/>
      <c r="F49" s="54"/>
    </row>
    <row r="50" spans="1:6" ht="14.25">
      <c r="A50" s="39"/>
      <c r="B50" s="39"/>
      <c r="D50" s="53"/>
      <c r="E50" s="53"/>
      <c r="F50" s="54"/>
    </row>
    <row r="51" spans="1:6" ht="14.25">
      <c r="A51" s="39"/>
      <c r="B51" s="39"/>
      <c r="D51" s="53"/>
      <c r="E51" s="53"/>
      <c r="F51" s="54"/>
    </row>
    <row r="52" spans="1:6" ht="14.25">
      <c r="A52" s="39"/>
      <c r="B52" s="39"/>
      <c r="D52" s="53"/>
      <c r="E52" s="53"/>
      <c r="F52" s="54"/>
    </row>
    <row r="53" spans="1:6" ht="14.25">
      <c r="A53" s="39"/>
      <c r="B53" s="39"/>
      <c r="D53" s="53"/>
      <c r="E53" s="53"/>
      <c r="F53" s="54"/>
    </row>
    <row r="54" spans="1:6" ht="14.25">
      <c r="A54" s="39"/>
      <c r="B54" s="39"/>
      <c r="D54" s="53"/>
      <c r="E54" s="53"/>
      <c r="F54" s="54"/>
    </row>
    <row r="55" spans="1:2" ht="14.25">
      <c r="A55" s="159"/>
      <c r="B55" s="159"/>
    </row>
    <row r="56" spans="1:2" ht="14.25">
      <c r="A56" s="600" t="s">
        <v>38</v>
      </c>
      <c r="B56" s="600"/>
    </row>
  </sheetData>
  <sheetProtection/>
  <autoFilter ref="D15:O31"/>
  <mergeCells count="20">
    <mergeCell ref="C31:C32"/>
    <mergeCell ref="A26:A28"/>
    <mergeCell ref="B26:B28"/>
    <mergeCell ref="C26:C28"/>
    <mergeCell ref="C3:K3"/>
    <mergeCell ref="C4:K4"/>
    <mergeCell ref="B29:B30"/>
    <mergeCell ref="C29:C30"/>
    <mergeCell ref="E26:E28"/>
    <mergeCell ref="E24:E25"/>
    <mergeCell ref="A56:B56"/>
    <mergeCell ref="A16:A22"/>
    <mergeCell ref="B16:B22"/>
    <mergeCell ref="C16:C22"/>
    <mergeCell ref="A24:A25"/>
    <mergeCell ref="B24:B25"/>
    <mergeCell ref="A31:A32"/>
    <mergeCell ref="B31:B32"/>
    <mergeCell ref="C24:C25"/>
    <mergeCell ref="A29:A30"/>
  </mergeCells>
  <printOptions/>
  <pageMargins left="0.7" right="0.7" top="0.75" bottom="0.75" header="0.3" footer="0.3"/>
  <pageSetup horizontalDpi="600" verticalDpi="600" orientation="portrait" paperSize="9" r:id="rId3"/>
  <drawing r:id="rId2"/>
  <legacyDrawing r:id="rId1"/>
</worksheet>
</file>

<file path=xl/worksheets/sheet13.xml><?xml version="1.0" encoding="utf-8"?>
<worksheet xmlns="http://schemas.openxmlformats.org/spreadsheetml/2006/main" xmlns:r="http://schemas.openxmlformats.org/officeDocument/2006/relationships">
  <sheetPr codeName="Sheet13"/>
  <dimension ref="A1:O35"/>
  <sheetViews>
    <sheetView zoomScalePageLayoutView="0" workbookViewId="0" topLeftCell="A1">
      <pane ySplit="15" topLeftCell="A16" activePane="bottomLeft" state="frozen"/>
      <selection pane="topLeft" activeCell="A1" sqref="A1"/>
      <selection pane="bottomLeft" activeCell="L29" sqref="L29"/>
    </sheetView>
  </sheetViews>
  <sheetFormatPr defaultColWidth="9.140625" defaultRowHeight="15"/>
  <cols>
    <col min="1" max="1" width="14.8515625" style="0" customWidth="1"/>
    <col min="2" max="2" width="24.7109375" style="0" customWidth="1"/>
    <col min="3" max="3" width="11.57421875" style="0" customWidth="1"/>
    <col min="4" max="4" width="14.7109375" style="0" customWidth="1"/>
    <col min="5" max="5" width="23.7109375" style="0" customWidth="1"/>
    <col min="6" max="6" width="20.28125" style="0" customWidth="1"/>
    <col min="7" max="7" width="10.57421875" style="0" customWidth="1"/>
    <col min="8" max="8" width="14.57421875" style="0" customWidth="1"/>
    <col min="9" max="9" width="14.421875" style="0" customWidth="1"/>
    <col min="10" max="10" width="13.421875" style="0" customWidth="1"/>
    <col min="11" max="11" width="11.8515625" style="0" customWidth="1"/>
    <col min="12" max="12" width="13.7109375" style="0" customWidth="1"/>
    <col min="13" max="13" width="13.421875" style="0" customWidth="1"/>
    <col min="14" max="14" width="11.57421875" style="0" customWidth="1"/>
    <col min="15" max="15" width="10.421875" style="0" customWidth="1"/>
  </cols>
  <sheetData>
    <row r="1" ht="14.25">
      <c r="A1" s="33" t="s">
        <v>27</v>
      </c>
    </row>
    <row r="2" ht="5.25" customHeight="1"/>
    <row r="3" spans="1:11" ht="14.25">
      <c r="A3" s="16" t="s">
        <v>0</v>
      </c>
      <c r="B3" s="16" t="s">
        <v>1</v>
      </c>
      <c r="C3" s="592" t="s">
        <v>2</v>
      </c>
      <c r="D3" s="593"/>
      <c r="E3" s="593"/>
      <c r="F3" s="593"/>
      <c r="G3" s="593"/>
      <c r="H3" s="593"/>
      <c r="I3" s="593"/>
      <c r="J3" s="593"/>
      <c r="K3" s="594"/>
    </row>
    <row r="4" spans="1:11" ht="30" customHeight="1">
      <c r="A4" s="13" t="s">
        <v>189</v>
      </c>
      <c r="B4" s="3">
        <v>40003114573</v>
      </c>
      <c r="C4" s="607" t="s">
        <v>197</v>
      </c>
      <c r="D4" s="607"/>
      <c r="E4" s="607"/>
      <c r="F4" s="607"/>
      <c r="G4" s="607"/>
      <c r="H4" s="607"/>
      <c r="I4" s="607"/>
      <c r="J4" s="607"/>
      <c r="K4" s="607"/>
    </row>
    <row r="5" spans="1:11" ht="5.25" customHeight="1">
      <c r="A5" s="9"/>
      <c r="B5" s="9"/>
      <c r="C5" s="10"/>
      <c r="D5" s="10"/>
      <c r="E5" s="10"/>
      <c r="F5" s="10"/>
      <c r="G5" s="10"/>
      <c r="H5" s="10"/>
      <c r="I5" s="10"/>
      <c r="J5" s="10"/>
      <c r="K5" s="10"/>
    </row>
    <row r="6" spans="1:13" ht="39" customHeight="1">
      <c r="A6" s="15" t="s">
        <v>3</v>
      </c>
      <c r="B6" s="15" t="s">
        <v>55</v>
      </c>
      <c r="C6" s="15" t="s">
        <v>4</v>
      </c>
      <c r="D6" s="15" t="s">
        <v>54</v>
      </c>
      <c r="E6" s="15" t="s">
        <v>44</v>
      </c>
      <c r="F6" s="15" t="s">
        <v>5</v>
      </c>
      <c r="G6" s="15" t="s">
        <v>51</v>
      </c>
      <c r="H6" s="15" t="s">
        <v>68</v>
      </c>
      <c r="I6" s="62" t="s">
        <v>72</v>
      </c>
      <c r="J6" s="25" t="s">
        <v>53</v>
      </c>
      <c r="K6" s="62" t="s">
        <v>52</v>
      </c>
      <c r="L6" s="25" t="s">
        <v>73</v>
      </c>
      <c r="M6" s="15" t="s">
        <v>60</v>
      </c>
    </row>
    <row r="7" spans="1:13" ht="14.25">
      <c r="A7" s="155">
        <v>2015</v>
      </c>
      <c r="B7" s="30">
        <v>2273238</v>
      </c>
      <c r="C7" s="171">
        <v>38.2</v>
      </c>
      <c r="D7" s="30">
        <v>2571606.8</v>
      </c>
      <c r="E7" s="29"/>
      <c r="F7" s="29"/>
      <c r="G7" s="29"/>
      <c r="H7" s="29"/>
      <c r="I7" s="487"/>
      <c r="J7" s="490"/>
      <c r="K7" s="29"/>
      <c r="L7" s="491"/>
      <c r="M7" s="29"/>
    </row>
    <row r="8" spans="1:13" ht="15">
      <c r="A8" s="155">
        <v>2016</v>
      </c>
      <c r="B8" s="31">
        <v>560863</v>
      </c>
      <c r="C8" s="426">
        <v>17</v>
      </c>
      <c r="D8" s="31">
        <v>287810</v>
      </c>
      <c r="E8" s="138"/>
      <c r="F8" s="80">
        <v>0.7</v>
      </c>
      <c r="G8" s="31"/>
      <c r="H8" s="31"/>
      <c r="I8" s="63"/>
      <c r="J8" s="21"/>
      <c r="K8" s="31"/>
      <c r="L8" s="21"/>
      <c r="M8" s="43"/>
    </row>
    <row r="9" spans="1:13" ht="15">
      <c r="A9" s="155">
        <v>2017</v>
      </c>
      <c r="B9" s="32"/>
      <c r="C9" s="2"/>
      <c r="D9" s="32"/>
      <c r="E9" s="2"/>
      <c r="F9" s="80">
        <v>0.7</v>
      </c>
      <c r="G9" s="31"/>
      <c r="H9" s="31"/>
      <c r="I9" s="63"/>
      <c r="J9" s="21"/>
      <c r="K9" s="31"/>
      <c r="L9" s="21"/>
      <c r="M9" s="43"/>
    </row>
    <row r="10" spans="1:13" ht="15">
      <c r="A10" s="155">
        <v>2018</v>
      </c>
      <c r="B10" s="492"/>
      <c r="C10" s="29"/>
      <c r="D10" s="492"/>
      <c r="E10" s="68"/>
      <c r="F10" s="80">
        <v>0.7</v>
      </c>
      <c r="G10" s="31"/>
      <c r="H10" s="31"/>
      <c r="I10" s="63"/>
      <c r="J10" s="21"/>
      <c r="K10" s="31"/>
      <c r="L10" s="21"/>
      <c r="M10" s="43"/>
    </row>
    <row r="11" spans="1:13" ht="14.25" customHeight="1">
      <c r="A11" s="11"/>
      <c r="B11" s="12"/>
      <c r="C11" s="12"/>
      <c r="D11" s="12"/>
      <c r="E11" s="53"/>
      <c r="F11" s="24" t="s">
        <v>38</v>
      </c>
      <c r="G11" s="31"/>
      <c r="H11" s="31"/>
      <c r="I11" s="63"/>
      <c r="J11" s="21"/>
      <c r="K11" s="31"/>
      <c r="L11" s="21"/>
      <c r="M11" s="67"/>
    </row>
    <row r="12" spans="1:9" ht="14.25">
      <c r="A12" s="11"/>
      <c r="B12" s="12"/>
      <c r="C12" s="12"/>
      <c r="D12" s="12"/>
      <c r="E12" s="12"/>
      <c r="F12" s="12"/>
      <c r="G12" s="12"/>
      <c r="H12" s="12"/>
      <c r="I12" s="12"/>
    </row>
    <row r="13" spans="1:9" s="14" customFormat="1" ht="14.25">
      <c r="A13" s="34" t="s">
        <v>28</v>
      </c>
      <c r="B13" s="17"/>
      <c r="C13" s="17"/>
      <c r="D13" s="17"/>
      <c r="E13" s="17"/>
      <c r="F13" s="17"/>
      <c r="G13" s="17"/>
      <c r="H13" s="17"/>
      <c r="I13" s="17"/>
    </row>
    <row r="14" spans="1:9" ht="5.25" customHeight="1">
      <c r="A14" s="11"/>
      <c r="B14" s="12"/>
      <c r="C14" s="12"/>
      <c r="D14" s="12"/>
      <c r="E14" s="12"/>
      <c r="F14" s="12"/>
      <c r="G14" s="12"/>
      <c r="H14" s="12"/>
      <c r="I14" s="12"/>
    </row>
    <row r="15" spans="1:15" ht="28.5">
      <c r="A15" s="16" t="s">
        <v>18</v>
      </c>
      <c r="B15" s="15" t="s">
        <v>6</v>
      </c>
      <c r="C15" s="15" t="s">
        <v>26</v>
      </c>
      <c r="D15" s="15" t="s">
        <v>37</v>
      </c>
      <c r="E15" s="15" t="s">
        <v>30</v>
      </c>
      <c r="F15" s="16" t="s">
        <v>19</v>
      </c>
      <c r="G15" s="81" t="s">
        <v>36</v>
      </c>
      <c r="H15" s="16" t="s">
        <v>13</v>
      </c>
      <c r="I15" s="16" t="s">
        <v>14</v>
      </c>
      <c r="J15" s="15" t="s">
        <v>15</v>
      </c>
      <c r="K15" s="16" t="s">
        <v>16</v>
      </c>
      <c r="L15" s="15" t="s">
        <v>5</v>
      </c>
      <c r="M15" s="16" t="s">
        <v>49</v>
      </c>
      <c r="N15" s="15" t="s">
        <v>50</v>
      </c>
      <c r="O15" s="15" t="s">
        <v>17</v>
      </c>
    </row>
    <row r="16" spans="1:15" ht="14.25">
      <c r="A16" s="542">
        <v>1</v>
      </c>
      <c r="B16" s="555" t="str">
        <f>Kopsavilkums!B110</f>
        <v>IPC-610 Certified IPC Specialist (CIS)</v>
      </c>
      <c r="C16" s="542">
        <f>Kopsavilkums!K124</f>
        <v>0</v>
      </c>
      <c r="D16" s="465">
        <f>Kopsavilkums!F$124</f>
        <v>2017</v>
      </c>
      <c r="E16" s="469" t="str">
        <f>Kopsavilkums!G$124</f>
        <v>2017.02.06.-2017.02.10.</v>
      </c>
      <c r="F16" s="221"/>
      <c r="G16" s="83"/>
      <c r="H16" s="222"/>
      <c r="I16" s="469"/>
      <c r="J16" s="470"/>
      <c r="K16" s="469"/>
      <c r="L16" s="55">
        <f>F9</f>
        <v>0.7</v>
      </c>
      <c r="M16" s="56">
        <f>Kopsavilkums!I$124</f>
        <v>850</v>
      </c>
      <c r="N16" s="56">
        <f>M16*L16</f>
        <v>595</v>
      </c>
      <c r="O16" s="469"/>
    </row>
    <row r="17" spans="1:15" ht="14.25">
      <c r="A17" s="544"/>
      <c r="B17" s="557"/>
      <c r="C17" s="544"/>
      <c r="D17" s="465">
        <f>Kopsavilkums!F124</f>
        <v>2017</v>
      </c>
      <c r="E17" s="469" t="str">
        <f>Kopsavilkums!G124</f>
        <v>2017.02.06.-2017.02.10.</v>
      </c>
      <c r="F17" s="221"/>
      <c r="G17" s="83"/>
      <c r="H17" s="222"/>
      <c r="I17" s="469"/>
      <c r="J17" s="470"/>
      <c r="K17" s="469"/>
      <c r="L17" s="55">
        <f>F9</f>
        <v>0.7</v>
      </c>
      <c r="M17" s="56">
        <f>Kopsavilkums!I$124</f>
        <v>850</v>
      </c>
      <c r="N17" s="56">
        <f>M17*L17</f>
        <v>595</v>
      </c>
      <c r="O17" s="469"/>
    </row>
    <row r="18" spans="1:15" ht="24" customHeight="1">
      <c r="A18" s="542">
        <v>2</v>
      </c>
      <c r="B18" s="567" t="s">
        <v>331</v>
      </c>
      <c r="C18" s="542">
        <f>Kopsavilkums!K155</f>
        <v>0</v>
      </c>
      <c r="D18" s="39">
        <f>Kopsavilkums!F154</f>
        <v>2017</v>
      </c>
      <c r="E18" s="39" t="str">
        <f>Kopsavilkums!G154</f>
        <v>2017.06.27. - 2017.06.30.</v>
      </c>
      <c r="F18" s="51"/>
      <c r="G18" s="82"/>
      <c r="H18" s="39"/>
      <c r="I18" s="37"/>
      <c r="J18" s="384"/>
      <c r="K18" s="39"/>
      <c r="L18" s="18">
        <f>F9</f>
        <v>0.7</v>
      </c>
      <c r="M18" s="30">
        <f>Kopsavilkums!I154</f>
        <v>1942.44</v>
      </c>
      <c r="N18" s="30">
        <f>M18*L18</f>
        <v>1359.7079999999999</v>
      </c>
      <c r="O18" s="39"/>
    </row>
    <row r="19" spans="1:15" ht="18.75" customHeight="1">
      <c r="A19" s="544"/>
      <c r="B19" s="569"/>
      <c r="C19" s="544"/>
      <c r="D19" s="381">
        <f>Kopsavilkums!F154</f>
        <v>2017</v>
      </c>
      <c r="E19" s="381" t="str">
        <f>Kopsavilkums!G154</f>
        <v>2017.06.27. - 2017.06.30.</v>
      </c>
      <c r="F19" s="51"/>
      <c r="G19" s="82"/>
      <c r="H19" s="39"/>
      <c r="I19" s="39"/>
      <c r="J19" s="384"/>
      <c r="K19" s="39"/>
      <c r="L19" s="18">
        <f>F9</f>
        <v>0.7</v>
      </c>
      <c r="M19" s="30">
        <f>Kopsavilkums!I154</f>
        <v>1942.44</v>
      </c>
      <c r="N19" s="30">
        <f>M19*L19</f>
        <v>1359.7079999999999</v>
      </c>
      <c r="O19" s="39"/>
    </row>
    <row r="20" spans="1:15" ht="15" customHeight="1">
      <c r="A20" s="151"/>
      <c r="B20" s="152"/>
      <c r="C20" s="151"/>
      <c r="D20" s="151"/>
      <c r="E20" s="151"/>
      <c r="F20" s="29"/>
      <c r="G20" s="82"/>
      <c r="H20" s="52"/>
      <c r="I20" s="52"/>
      <c r="J20" s="52"/>
      <c r="K20" s="52"/>
      <c r="L20" s="55"/>
      <c r="M20" s="56"/>
      <c r="N20" s="56"/>
      <c r="O20" s="52"/>
    </row>
    <row r="21" spans="1:15" ht="14.25">
      <c r="A21" s="16"/>
      <c r="B21" s="16"/>
      <c r="C21" s="16"/>
      <c r="D21" s="16"/>
      <c r="E21" s="16"/>
      <c r="F21" s="90"/>
      <c r="G21" s="91"/>
      <c r="H21" s="16"/>
      <c r="I21" s="16"/>
      <c r="J21" s="16"/>
      <c r="K21" s="16"/>
      <c r="L21" s="92"/>
      <c r="M21" s="93"/>
      <c r="N21" s="93"/>
      <c r="O21" s="90"/>
    </row>
    <row r="22" spans="1:7" ht="14.25">
      <c r="A22" s="1"/>
      <c r="D22" s="23"/>
      <c r="E22" s="23"/>
      <c r="G22" s="84"/>
    </row>
    <row r="23" spans="1:8" ht="14.25">
      <c r="A23" s="33" t="s">
        <v>35</v>
      </c>
      <c r="D23" s="33" t="s">
        <v>45</v>
      </c>
      <c r="H23" s="35" t="s">
        <v>46</v>
      </c>
    </row>
    <row r="24" ht="5.25" customHeight="1"/>
    <row r="25" spans="1:10" ht="14.25">
      <c r="A25" s="4" t="s">
        <v>13</v>
      </c>
      <c r="B25" s="4" t="s">
        <v>36</v>
      </c>
      <c r="D25" s="4" t="s">
        <v>14</v>
      </c>
      <c r="E25" s="4" t="s">
        <v>36</v>
      </c>
      <c r="F25" s="4" t="s">
        <v>171</v>
      </c>
      <c r="H25" s="4" t="s">
        <v>16</v>
      </c>
      <c r="I25" s="4" t="s">
        <v>36</v>
      </c>
      <c r="J25" s="4" t="s">
        <v>171</v>
      </c>
    </row>
    <row r="26" spans="1:10" ht="14.25">
      <c r="A26" s="39"/>
      <c r="B26" s="39"/>
      <c r="D26" s="19" t="s">
        <v>22</v>
      </c>
      <c r="E26" s="155"/>
      <c r="F26" s="137"/>
      <c r="H26" s="2" t="s">
        <v>25</v>
      </c>
      <c r="I26" s="155"/>
      <c r="J26" s="137"/>
    </row>
    <row r="27" spans="1:10" ht="14.25">
      <c r="A27" s="39"/>
      <c r="B27" s="39"/>
      <c r="D27" s="19" t="s">
        <v>47</v>
      </c>
      <c r="E27" s="155"/>
      <c r="F27" s="137"/>
      <c r="H27" s="2" t="s">
        <v>23</v>
      </c>
      <c r="I27" s="155"/>
      <c r="J27" s="137"/>
    </row>
    <row r="28" spans="1:10" ht="14.25">
      <c r="A28" s="39"/>
      <c r="B28" s="39"/>
      <c r="D28" s="19" t="s">
        <v>24</v>
      </c>
      <c r="E28" s="155"/>
      <c r="F28" s="137"/>
      <c r="H28" s="24" t="s">
        <v>38</v>
      </c>
      <c r="I28" s="159"/>
      <c r="J28" s="137"/>
    </row>
    <row r="29" spans="1:6" ht="14.25">
      <c r="A29" s="39"/>
      <c r="B29" s="39"/>
      <c r="D29" s="28" t="s">
        <v>48</v>
      </c>
      <c r="E29" s="155"/>
      <c r="F29" s="137"/>
    </row>
    <row r="30" spans="1:6" ht="14.25">
      <c r="A30" s="39"/>
      <c r="B30" s="39"/>
      <c r="D30" s="24" t="s">
        <v>38</v>
      </c>
      <c r="E30" s="159"/>
      <c r="F30" s="137"/>
    </row>
    <row r="31" spans="1:6" ht="14.25">
      <c r="A31" s="39"/>
      <c r="B31" s="39"/>
      <c r="D31" s="53"/>
      <c r="E31" s="53"/>
      <c r="F31" s="54"/>
    </row>
    <row r="32" spans="1:6" ht="14.25">
      <c r="A32" s="39"/>
      <c r="B32" s="39"/>
      <c r="D32" s="53"/>
      <c r="E32" s="53"/>
      <c r="F32" s="54"/>
    </row>
    <row r="33" spans="1:6" ht="14.25">
      <c r="A33" s="39"/>
      <c r="B33" s="39"/>
      <c r="D33" s="53"/>
      <c r="E33" s="53"/>
      <c r="F33" s="54"/>
    </row>
    <row r="34" spans="1:2" ht="14.25">
      <c r="A34" s="159"/>
      <c r="B34" s="159"/>
    </row>
    <row r="35" spans="1:2" ht="14.25">
      <c r="A35" s="600" t="s">
        <v>38</v>
      </c>
      <c r="B35" s="600"/>
    </row>
  </sheetData>
  <sheetProtection/>
  <autoFilter ref="D15:O15"/>
  <mergeCells count="9">
    <mergeCell ref="C3:K3"/>
    <mergeCell ref="C4:K4"/>
    <mergeCell ref="A16:A17"/>
    <mergeCell ref="B16:B17"/>
    <mergeCell ref="C16:C17"/>
    <mergeCell ref="A35:B35"/>
    <mergeCell ref="A18:A19"/>
    <mergeCell ref="B18:B19"/>
    <mergeCell ref="C18:C19"/>
  </mergeCells>
  <printOptions/>
  <pageMargins left="0.7" right="0.7" top="0.75" bottom="0.75" header="0.3" footer="0.3"/>
  <pageSetup horizontalDpi="600" verticalDpi="600" orientation="portrait" paperSize="9" r:id="rId3"/>
  <drawing r:id="rId2"/>
  <legacyDrawing r:id="rId1"/>
</worksheet>
</file>

<file path=xl/worksheets/sheet14.xml><?xml version="1.0" encoding="utf-8"?>
<worksheet xmlns="http://schemas.openxmlformats.org/spreadsheetml/2006/main" xmlns:r="http://schemas.openxmlformats.org/officeDocument/2006/relationships">
  <sheetPr codeName="Sheet14"/>
  <dimension ref="A1:O34"/>
  <sheetViews>
    <sheetView zoomScalePageLayoutView="0" workbookViewId="0" topLeftCell="A1">
      <pane ySplit="15" topLeftCell="A16" activePane="bottomLeft" state="frozen"/>
      <selection pane="topLeft" activeCell="A1" sqref="A1"/>
      <selection pane="bottomLeft" activeCell="J34" sqref="J34"/>
    </sheetView>
  </sheetViews>
  <sheetFormatPr defaultColWidth="9.140625" defaultRowHeight="15"/>
  <cols>
    <col min="1" max="1" width="14.8515625" style="0" customWidth="1"/>
    <col min="2" max="2" width="24.7109375" style="0" customWidth="1"/>
    <col min="3" max="3" width="11.57421875" style="0" customWidth="1"/>
    <col min="4" max="4" width="14.7109375" style="0" customWidth="1"/>
    <col min="5" max="5" width="23.7109375" style="0" customWidth="1"/>
    <col min="6" max="6" width="20.28125" style="0" customWidth="1"/>
    <col min="7" max="7" width="10.57421875" style="0" customWidth="1"/>
    <col min="8" max="8" width="14.57421875" style="0" customWidth="1"/>
    <col min="9" max="9" width="14.421875" style="0" customWidth="1"/>
    <col min="10" max="10" width="13.421875" style="0" customWidth="1"/>
    <col min="11" max="11" width="11.8515625" style="0" customWidth="1"/>
    <col min="12" max="12" width="13.7109375" style="0" customWidth="1"/>
    <col min="13" max="13" width="13.421875" style="0" customWidth="1"/>
    <col min="14" max="14" width="11.57421875" style="0" customWidth="1"/>
    <col min="15" max="15" width="10.421875" style="0" customWidth="1"/>
  </cols>
  <sheetData>
    <row r="1" ht="14.25">
      <c r="A1" s="33" t="s">
        <v>27</v>
      </c>
    </row>
    <row r="2" ht="5.25" customHeight="1"/>
    <row r="3" spans="1:11" ht="14.25">
      <c r="A3" s="16" t="s">
        <v>0</v>
      </c>
      <c r="B3" s="16" t="s">
        <v>1</v>
      </c>
      <c r="C3" s="592" t="s">
        <v>2</v>
      </c>
      <c r="D3" s="593"/>
      <c r="E3" s="593"/>
      <c r="F3" s="593"/>
      <c r="G3" s="593"/>
      <c r="H3" s="593"/>
      <c r="I3" s="593"/>
      <c r="J3" s="593"/>
      <c r="K3" s="594"/>
    </row>
    <row r="4" spans="1:11" ht="30.75" customHeight="1">
      <c r="A4" s="13" t="s">
        <v>190</v>
      </c>
      <c r="B4" s="3">
        <v>40003293907</v>
      </c>
      <c r="C4" s="607" t="s">
        <v>198</v>
      </c>
      <c r="D4" s="607"/>
      <c r="E4" s="607"/>
      <c r="F4" s="607"/>
      <c r="G4" s="607"/>
      <c r="H4" s="607"/>
      <c r="I4" s="607"/>
      <c r="J4" s="607"/>
      <c r="K4" s="607"/>
    </row>
    <row r="5" spans="1:11" ht="5.25" customHeight="1">
      <c r="A5" s="9"/>
      <c r="B5" s="9"/>
      <c r="C5" s="10"/>
      <c r="D5" s="10"/>
      <c r="E5" s="10"/>
      <c r="F5" s="10"/>
      <c r="G5" s="10"/>
      <c r="H5" s="10"/>
      <c r="I5" s="10"/>
      <c r="J5" s="10"/>
      <c r="K5" s="10"/>
    </row>
    <row r="6" spans="1:13" ht="39" customHeight="1">
      <c r="A6" s="15" t="s">
        <v>3</v>
      </c>
      <c r="B6" s="15" t="s">
        <v>55</v>
      </c>
      <c r="C6" s="15" t="s">
        <v>4</v>
      </c>
      <c r="D6" s="15" t="s">
        <v>54</v>
      </c>
      <c r="E6" s="15" t="s">
        <v>44</v>
      </c>
      <c r="F6" s="15" t="s">
        <v>5</v>
      </c>
      <c r="G6" s="15" t="s">
        <v>51</v>
      </c>
      <c r="H6" s="15" t="s">
        <v>68</v>
      </c>
      <c r="I6" s="62" t="s">
        <v>72</v>
      </c>
      <c r="J6" s="25" t="s">
        <v>53</v>
      </c>
      <c r="K6" s="62" t="s">
        <v>52</v>
      </c>
      <c r="L6" s="25" t="s">
        <v>73</v>
      </c>
      <c r="M6" s="15" t="s">
        <v>60</v>
      </c>
    </row>
    <row r="7" spans="1:13" ht="14.25">
      <c r="A7" s="155">
        <v>2015</v>
      </c>
      <c r="B7" s="30">
        <v>3416494</v>
      </c>
      <c r="C7" s="43">
        <v>52</v>
      </c>
      <c r="D7" s="30">
        <v>3143222</v>
      </c>
      <c r="E7" s="29"/>
      <c r="F7" s="29"/>
      <c r="G7" s="29"/>
      <c r="H7" s="29"/>
      <c r="I7" s="487"/>
      <c r="J7" s="490"/>
      <c r="K7" s="29"/>
      <c r="L7" s="491"/>
      <c r="M7" s="29"/>
    </row>
    <row r="8" spans="1:13" ht="15">
      <c r="A8" s="155">
        <v>2016</v>
      </c>
      <c r="B8" s="31">
        <v>3805323.7</v>
      </c>
      <c r="C8" s="426">
        <v>52</v>
      </c>
      <c r="D8" s="31">
        <v>3292256.3</v>
      </c>
      <c r="E8" s="138"/>
      <c r="F8" s="80">
        <v>0.6</v>
      </c>
      <c r="G8" s="31"/>
      <c r="H8" s="31"/>
      <c r="I8" s="63"/>
      <c r="J8" s="21"/>
      <c r="K8" s="31"/>
      <c r="L8" s="21"/>
      <c r="M8" s="43"/>
    </row>
    <row r="9" spans="1:13" ht="15">
      <c r="A9" s="155">
        <v>2017</v>
      </c>
      <c r="B9" s="32"/>
      <c r="C9" s="2"/>
      <c r="D9" s="32"/>
      <c r="E9" s="2"/>
      <c r="F9" s="80">
        <v>0.6</v>
      </c>
      <c r="G9" s="31"/>
      <c r="H9" s="31"/>
      <c r="I9" s="63"/>
      <c r="J9" s="21"/>
      <c r="K9" s="31"/>
      <c r="L9" s="21"/>
      <c r="M9" s="43"/>
    </row>
    <row r="10" spans="1:13" ht="15">
      <c r="A10" s="155">
        <v>2018</v>
      </c>
      <c r="B10" s="492"/>
      <c r="C10" s="29"/>
      <c r="D10" s="492"/>
      <c r="E10" s="68"/>
      <c r="F10" s="80">
        <v>0.6</v>
      </c>
      <c r="G10" s="31"/>
      <c r="H10" s="31"/>
      <c r="I10" s="63"/>
      <c r="J10" s="21"/>
      <c r="K10" s="31"/>
      <c r="L10" s="21"/>
      <c r="M10" s="43"/>
    </row>
    <row r="11" spans="1:13" ht="14.25" customHeight="1">
      <c r="A11" s="11"/>
      <c r="B11" s="12"/>
      <c r="C11" s="12"/>
      <c r="D11" s="12"/>
      <c r="E11" s="53"/>
      <c r="F11" s="24" t="s">
        <v>38</v>
      </c>
      <c r="G11" s="31"/>
      <c r="H11" s="31"/>
      <c r="I11" s="63"/>
      <c r="J11" s="21"/>
      <c r="K11" s="31"/>
      <c r="L11" s="21"/>
      <c r="M11" s="67"/>
    </row>
    <row r="12" spans="1:9" ht="14.25">
      <c r="A12" s="11"/>
      <c r="B12" s="12"/>
      <c r="C12" s="12"/>
      <c r="D12" s="12"/>
      <c r="E12" s="12"/>
      <c r="F12" s="12"/>
      <c r="G12" s="12"/>
      <c r="H12" s="12"/>
      <c r="I12" s="12"/>
    </row>
    <row r="13" spans="1:9" s="14" customFormat="1" ht="14.25">
      <c r="A13" s="34" t="s">
        <v>28</v>
      </c>
      <c r="B13" s="17"/>
      <c r="C13" s="17"/>
      <c r="D13" s="17"/>
      <c r="E13" s="17"/>
      <c r="F13" s="17"/>
      <c r="G13" s="17"/>
      <c r="H13" s="17"/>
      <c r="I13" s="17"/>
    </row>
    <row r="14" spans="1:9" ht="5.25" customHeight="1">
      <c r="A14" s="11"/>
      <c r="B14" s="12"/>
      <c r="C14" s="12"/>
      <c r="D14" s="12"/>
      <c r="E14" s="12"/>
      <c r="F14" s="12"/>
      <c r="G14" s="12"/>
      <c r="H14" s="12"/>
      <c r="I14" s="12"/>
    </row>
    <row r="15" spans="1:15" ht="28.5">
      <c r="A15" s="16" t="s">
        <v>18</v>
      </c>
      <c r="B15" s="15" t="s">
        <v>6</v>
      </c>
      <c r="C15" s="15" t="s">
        <v>26</v>
      </c>
      <c r="D15" s="15" t="s">
        <v>37</v>
      </c>
      <c r="E15" s="15" t="s">
        <v>30</v>
      </c>
      <c r="F15" s="16" t="s">
        <v>19</v>
      </c>
      <c r="G15" s="81" t="s">
        <v>36</v>
      </c>
      <c r="H15" s="16" t="s">
        <v>13</v>
      </c>
      <c r="I15" s="16" t="s">
        <v>14</v>
      </c>
      <c r="J15" s="15" t="s">
        <v>15</v>
      </c>
      <c r="K15" s="16" t="s">
        <v>16</v>
      </c>
      <c r="L15" s="15" t="s">
        <v>5</v>
      </c>
      <c r="M15" s="16" t="s">
        <v>49</v>
      </c>
      <c r="N15" s="15" t="s">
        <v>50</v>
      </c>
      <c r="O15" s="15" t="s">
        <v>17</v>
      </c>
    </row>
    <row r="16" spans="1:15" ht="14.25">
      <c r="A16" s="542">
        <v>1</v>
      </c>
      <c r="B16" s="555" t="str">
        <f>Kopsavilkums!B110</f>
        <v>IPC-610 Certified IPC Specialist (CIS)</v>
      </c>
      <c r="C16" s="542">
        <f>Kopsavilkums!K125</f>
        <v>0</v>
      </c>
      <c r="D16" s="465">
        <f>Kopsavilkums!F$125</f>
        <v>2017</v>
      </c>
      <c r="E16" s="469" t="str">
        <f>Kopsavilkums!G$125</f>
        <v>2017.01.23.-2017.0127.</v>
      </c>
      <c r="F16" s="221"/>
      <c r="G16" s="83"/>
      <c r="H16" s="222"/>
      <c r="I16" s="469"/>
      <c r="J16" s="117"/>
      <c r="K16" s="469"/>
      <c r="L16" s="55">
        <f>F9</f>
        <v>0.6</v>
      </c>
      <c r="M16" s="56">
        <f>Kopsavilkums!I$125</f>
        <v>850</v>
      </c>
      <c r="N16" s="56">
        <f>M16*L16</f>
        <v>510</v>
      </c>
      <c r="O16" s="469"/>
    </row>
    <row r="17" spans="1:15" ht="14.25">
      <c r="A17" s="543"/>
      <c r="B17" s="556"/>
      <c r="C17" s="543"/>
      <c r="D17" s="465">
        <f>Kopsavilkums!F125</f>
        <v>2017</v>
      </c>
      <c r="E17" s="469" t="str">
        <f>Kopsavilkums!G125</f>
        <v>2017.01.23.-2017.0127.</v>
      </c>
      <c r="F17" s="221"/>
      <c r="G17" s="83"/>
      <c r="H17" s="222"/>
      <c r="I17" s="469"/>
      <c r="J17" s="117"/>
      <c r="K17" s="469"/>
      <c r="L17" s="55">
        <f>F9</f>
        <v>0.6</v>
      </c>
      <c r="M17" s="56">
        <f>Kopsavilkums!I125</f>
        <v>850</v>
      </c>
      <c r="N17" s="56">
        <f>M17*L17</f>
        <v>510</v>
      </c>
      <c r="O17" s="469"/>
    </row>
    <row r="18" spans="1:15" ht="14.25">
      <c r="A18" s="543"/>
      <c r="B18" s="556"/>
      <c r="C18" s="543"/>
      <c r="D18" s="465">
        <f>Kopsavilkums!$F$126</f>
        <v>2017</v>
      </c>
      <c r="E18" s="469" t="str">
        <f>Kopsavilkums!$G$126</f>
        <v>2017.02.06.-2017.02.10.</v>
      </c>
      <c r="F18" s="221"/>
      <c r="G18" s="83"/>
      <c r="H18" s="222"/>
      <c r="I18" s="469"/>
      <c r="J18" s="117"/>
      <c r="K18" s="469"/>
      <c r="L18" s="55">
        <f>F9</f>
        <v>0.6</v>
      </c>
      <c r="M18" s="56">
        <f>Kopsavilkums!$I$126</f>
        <v>850</v>
      </c>
      <c r="N18" s="56">
        <f>M18*L18</f>
        <v>510</v>
      </c>
      <c r="O18" s="469"/>
    </row>
    <row r="19" spans="1:15" ht="14.25">
      <c r="A19" s="543"/>
      <c r="B19" s="556"/>
      <c r="C19" s="543"/>
      <c r="D19" s="465">
        <f>Kopsavilkums!$F$126</f>
        <v>2017</v>
      </c>
      <c r="E19" s="469" t="str">
        <f>Kopsavilkums!$G$126</f>
        <v>2017.02.06.-2017.02.10.</v>
      </c>
      <c r="F19" s="221"/>
      <c r="G19" s="83"/>
      <c r="H19" s="222"/>
      <c r="I19" s="469"/>
      <c r="J19" s="117"/>
      <c r="K19" s="469"/>
      <c r="L19" s="55">
        <f>F9</f>
        <v>0.6</v>
      </c>
      <c r="M19" s="56">
        <f>Kopsavilkums!$I$126</f>
        <v>850</v>
      </c>
      <c r="N19" s="56">
        <f>M19*L19</f>
        <v>510</v>
      </c>
      <c r="O19" s="469"/>
    </row>
    <row r="20" spans="1:15" ht="14.25">
      <c r="A20" s="544"/>
      <c r="B20" s="557"/>
      <c r="C20" s="544"/>
      <c r="D20" s="465">
        <f>Kopsavilkums!$F$126</f>
        <v>2017</v>
      </c>
      <c r="E20" s="469" t="str">
        <f>Kopsavilkums!$G$126</f>
        <v>2017.02.06.-2017.02.10.</v>
      </c>
      <c r="F20" s="221"/>
      <c r="G20" s="83"/>
      <c r="H20" s="222"/>
      <c r="I20" s="469"/>
      <c r="J20" s="117"/>
      <c r="K20" s="469"/>
      <c r="L20" s="55">
        <f>F9</f>
        <v>0.6</v>
      </c>
      <c r="M20" s="56">
        <f>Kopsavilkums!$I$126</f>
        <v>850</v>
      </c>
      <c r="N20" s="56">
        <f>M20*L20</f>
        <v>510</v>
      </c>
      <c r="O20" s="469"/>
    </row>
    <row r="21" spans="1:15" ht="14.25">
      <c r="A21" s="39"/>
      <c r="B21" s="160"/>
      <c r="C21" s="39"/>
      <c r="D21" s="39"/>
      <c r="E21" s="39"/>
      <c r="F21" s="51"/>
      <c r="G21" s="82"/>
      <c r="H21" s="39"/>
      <c r="I21" s="39"/>
      <c r="J21" s="37"/>
      <c r="K21" s="39"/>
      <c r="L21" s="18"/>
      <c r="M21" s="30"/>
      <c r="N21" s="30"/>
      <c r="O21" s="39"/>
    </row>
    <row r="22" spans="1:15" ht="14.25">
      <c r="A22" s="16"/>
      <c r="B22" s="16"/>
      <c r="C22" s="16"/>
      <c r="D22" s="16"/>
      <c r="E22" s="16"/>
      <c r="F22" s="90"/>
      <c r="G22" s="91"/>
      <c r="H22" s="16"/>
      <c r="I22" s="16"/>
      <c r="J22" s="16"/>
      <c r="K22" s="16"/>
      <c r="L22" s="92"/>
      <c r="M22" s="93"/>
      <c r="N22" s="93"/>
      <c r="O22" s="90"/>
    </row>
    <row r="23" spans="1:7" ht="14.25">
      <c r="A23" s="1"/>
      <c r="D23" s="23"/>
      <c r="E23" s="23"/>
      <c r="G23" s="84"/>
    </row>
    <row r="24" spans="1:8" ht="14.25">
      <c r="A24" s="33" t="s">
        <v>35</v>
      </c>
      <c r="D24" s="33" t="s">
        <v>45</v>
      </c>
      <c r="H24" s="35" t="s">
        <v>46</v>
      </c>
    </row>
    <row r="25" ht="5.25" customHeight="1"/>
    <row r="26" spans="1:10" ht="14.25">
      <c r="A26" s="4" t="s">
        <v>13</v>
      </c>
      <c r="B26" s="4" t="s">
        <v>36</v>
      </c>
      <c r="D26" s="4" t="s">
        <v>14</v>
      </c>
      <c r="E26" s="4" t="s">
        <v>36</v>
      </c>
      <c r="F26" s="4" t="s">
        <v>171</v>
      </c>
      <c r="H26" s="4" t="s">
        <v>16</v>
      </c>
      <c r="I26" s="4" t="s">
        <v>36</v>
      </c>
      <c r="J26" s="4" t="s">
        <v>171</v>
      </c>
    </row>
    <row r="27" spans="1:10" ht="14.25">
      <c r="A27" s="39"/>
      <c r="B27" s="39"/>
      <c r="D27" s="19" t="s">
        <v>22</v>
      </c>
      <c r="E27" s="155"/>
      <c r="F27" s="137"/>
      <c r="H27" s="2" t="s">
        <v>25</v>
      </c>
      <c r="I27" s="155"/>
      <c r="J27" s="137"/>
    </row>
    <row r="28" spans="1:10" ht="14.25">
      <c r="A28" s="39"/>
      <c r="B28" s="39"/>
      <c r="D28" s="19" t="s">
        <v>47</v>
      </c>
      <c r="E28" s="155"/>
      <c r="F28" s="137"/>
      <c r="H28" s="2" t="s">
        <v>23</v>
      </c>
      <c r="I28" s="155"/>
      <c r="J28" s="137"/>
    </row>
    <row r="29" spans="1:10" ht="14.25">
      <c r="A29" s="39"/>
      <c r="B29" s="39"/>
      <c r="D29" s="19" t="s">
        <v>24</v>
      </c>
      <c r="E29" s="155"/>
      <c r="F29" s="137"/>
      <c r="H29" s="24" t="s">
        <v>38</v>
      </c>
      <c r="I29" s="159"/>
      <c r="J29" s="137"/>
    </row>
    <row r="30" spans="1:6" ht="14.25">
      <c r="A30" s="39"/>
      <c r="B30" s="39"/>
      <c r="D30" s="28" t="s">
        <v>48</v>
      </c>
      <c r="E30" s="155"/>
      <c r="F30" s="137"/>
    </row>
    <row r="31" spans="1:6" ht="14.25">
      <c r="A31" s="39"/>
      <c r="B31" s="39"/>
      <c r="D31" s="24" t="s">
        <v>38</v>
      </c>
      <c r="E31" s="159"/>
      <c r="F31" s="137"/>
    </row>
    <row r="32" spans="1:6" ht="14.25">
      <c r="A32" s="39"/>
      <c r="B32" s="39"/>
      <c r="D32" s="53"/>
      <c r="E32" s="53"/>
      <c r="F32" s="54"/>
    </row>
    <row r="33" spans="1:2" ht="14.25">
      <c r="A33" s="159"/>
      <c r="B33" s="159"/>
    </row>
    <row r="34" spans="1:2" ht="14.25">
      <c r="A34" s="600" t="s">
        <v>38</v>
      </c>
      <c r="B34" s="600"/>
    </row>
  </sheetData>
  <sheetProtection/>
  <autoFilter ref="D15:O15"/>
  <mergeCells count="6">
    <mergeCell ref="C3:K3"/>
    <mergeCell ref="C4:K4"/>
    <mergeCell ref="A34:B34"/>
    <mergeCell ref="A16:A20"/>
    <mergeCell ref="B16:B20"/>
    <mergeCell ref="C16:C20"/>
  </mergeCells>
  <printOptions/>
  <pageMargins left="0.7" right="0.7" top="0.75" bottom="0.75" header="0.3" footer="0.3"/>
  <pageSetup horizontalDpi="600" verticalDpi="600" orientation="portrait" paperSize="9" r:id="rId3"/>
  <drawing r:id="rId2"/>
  <legacyDrawing r:id="rId1"/>
</worksheet>
</file>

<file path=xl/worksheets/sheet15.xml><?xml version="1.0" encoding="utf-8"?>
<worksheet xmlns="http://schemas.openxmlformats.org/spreadsheetml/2006/main" xmlns:r="http://schemas.openxmlformats.org/officeDocument/2006/relationships">
  <sheetPr codeName="Sheet15"/>
  <dimension ref="A1:O30"/>
  <sheetViews>
    <sheetView zoomScalePageLayoutView="0" workbookViewId="0" topLeftCell="A1">
      <pane ySplit="15" topLeftCell="A16" activePane="bottomLeft" state="frozen"/>
      <selection pane="topLeft" activeCell="A1" sqref="A1"/>
      <selection pane="bottomLeft" activeCell="F20" sqref="F20"/>
    </sheetView>
  </sheetViews>
  <sheetFormatPr defaultColWidth="9.140625" defaultRowHeight="15"/>
  <cols>
    <col min="1" max="1" width="14.8515625" style="0" customWidth="1"/>
    <col min="2" max="2" width="24.7109375" style="280" customWidth="1"/>
    <col min="3" max="3" width="11.57421875" style="0" customWidth="1"/>
    <col min="4" max="4" width="14.7109375" style="0" customWidth="1"/>
    <col min="5" max="5" width="23.7109375" style="0" customWidth="1"/>
    <col min="6" max="6" width="20.28125" style="0" customWidth="1"/>
    <col min="7" max="7" width="10.57421875" style="0" customWidth="1"/>
    <col min="8" max="8" width="14.57421875" style="0" customWidth="1"/>
    <col min="9" max="9" width="14.421875" style="0" customWidth="1"/>
    <col min="10" max="10" width="13.421875" style="0" customWidth="1"/>
    <col min="11" max="11" width="11.8515625" style="0" customWidth="1"/>
    <col min="12" max="12" width="13.7109375" style="0" customWidth="1"/>
    <col min="13" max="13" width="13.421875" style="0" customWidth="1"/>
    <col min="14" max="14" width="11.57421875" style="0" customWidth="1"/>
    <col min="15" max="15" width="10.421875" style="0" customWidth="1"/>
  </cols>
  <sheetData>
    <row r="1" ht="14.25">
      <c r="A1" s="33" t="s">
        <v>27</v>
      </c>
    </row>
    <row r="2" ht="5.25" customHeight="1"/>
    <row r="3" spans="1:11" ht="14.25">
      <c r="A3" s="16" t="s">
        <v>0</v>
      </c>
      <c r="B3" s="15" t="s">
        <v>1</v>
      </c>
      <c r="C3" s="592" t="s">
        <v>2</v>
      </c>
      <c r="D3" s="593"/>
      <c r="E3" s="593"/>
      <c r="F3" s="593"/>
      <c r="G3" s="593"/>
      <c r="H3" s="593"/>
      <c r="I3" s="593"/>
      <c r="J3" s="593"/>
      <c r="K3" s="594"/>
    </row>
    <row r="4" spans="1:11" ht="14.25">
      <c r="A4" s="13" t="s">
        <v>260</v>
      </c>
      <c r="B4" s="13">
        <v>40103422387</v>
      </c>
      <c r="C4" s="607" t="s">
        <v>263</v>
      </c>
      <c r="D4" s="607"/>
      <c r="E4" s="607"/>
      <c r="F4" s="607"/>
      <c r="G4" s="607"/>
      <c r="H4" s="607"/>
      <c r="I4" s="607"/>
      <c r="J4" s="607"/>
      <c r="K4" s="607"/>
    </row>
    <row r="5" spans="1:11" ht="5.25" customHeight="1">
      <c r="A5" s="9"/>
      <c r="B5" s="298"/>
      <c r="C5" s="10"/>
      <c r="D5" s="10"/>
      <c r="E5" s="10"/>
      <c r="F5" s="10"/>
      <c r="G5" s="10"/>
      <c r="H5" s="10"/>
      <c r="I5" s="10"/>
      <c r="J5" s="10"/>
      <c r="K5" s="10"/>
    </row>
    <row r="6" spans="1:13" ht="39" customHeight="1">
      <c r="A6" s="15" t="s">
        <v>3</v>
      </c>
      <c r="B6" s="15" t="s">
        <v>55</v>
      </c>
      <c r="C6" s="15" t="s">
        <v>4</v>
      </c>
      <c r="D6" s="15" t="s">
        <v>54</v>
      </c>
      <c r="E6" s="15" t="s">
        <v>44</v>
      </c>
      <c r="F6" s="15" t="s">
        <v>5</v>
      </c>
      <c r="G6" s="15" t="s">
        <v>51</v>
      </c>
      <c r="H6" s="15" t="s">
        <v>68</v>
      </c>
      <c r="I6" s="62" t="s">
        <v>72</v>
      </c>
      <c r="J6" s="25" t="s">
        <v>53</v>
      </c>
      <c r="K6" s="62" t="s">
        <v>52</v>
      </c>
      <c r="L6" s="25" t="s">
        <v>73</v>
      </c>
      <c r="M6" s="15" t="s">
        <v>60</v>
      </c>
    </row>
    <row r="7" spans="1:13" ht="14.25">
      <c r="A7" s="275">
        <v>2015</v>
      </c>
      <c r="B7" s="299">
        <v>7461409</v>
      </c>
      <c r="C7" s="43">
        <v>85</v>
      </c>
      <c r="D7" s="30">
        <v>6519872</v>
      </c>
      <c r="E7" s="29"/>
      <c r="F7" s="29"/>
      <c r="G7" s="29"/>
      <c r="H7" s="29"/>
      <c r="I7" s="487"/>
      <c r="J7" s="490"/>
      <c r="K7" s="29"/>
      <c r="L7" s="491"/>
      <c r="M7" s="29"/>
    </row>
    <row r="8" spans="1:13" ht="15">
      <c r="A8" s="275">
        <v>2016</v>
      </c>
      <c r="B8" s="300"/>
      <c r="C8" s="2"/>
      <c r="D8" s="32"/>
      <c r="E8" s="138"/>
      <c r="F8" s="80">
        <v>0.6</v>
      </c>
      <c r="G8" s="31"/>
      <c r="H8" s="31"/>
      <c r="I8" s="63"/>
      <c r="J8" s="21"/>
      <c r="K8" s="31"/>
      <c r="L8" s="21"/>
      <c r="M8" s="43"/>
    </row>
    <row r="9" spans="1:13" ht="15">
      <c r="A9" s="275">
        <v>2017</v>
      </c>
      <c r="B9" s="300"/>
      <c r="C9" s="2"/>
      <c r="D9" s="32"/>
      <c r="E9" s="2"/>
      <c r="F9" s="80">
        <v>0.6</v>
      </c>
      <c r="G9" s="31"/>
      <c r="H9" s="31"/>
      <c r="I9" s="63"/>
      <c r="J9" s="21"/>
      <c r="K9" s="31"/>
      <c r="L9" s="21"/>
      <c r="M9" s="43"/>
    </row>
    <row r="10" spans="1:13" ht="15">
      <c r="A10" s="275">
        <v>2018</v>
      </c>
      <c r="B10" s="502"/>
      <c r="C10" s="29"/>
      <c r="D10" s="492"/>
      <c r="E10" s="68"/>
      <c r="F10" s="80">
        <v>0.6</v>
      </c>
      <c r="G10" s="31"/>
      <c r="H10" s="31"/>
      <c r="I10" s="63"/>
      <c r="J10" s="21"/>
      <c r="K10" s="31"/>
      <c r="L10" s="21"/>
      <c r="M10" s="43"/>
    </row>
    <row r="11" spans="1:13" ht="14.25" customHeight="1">
      <c r="A11" s="11"/>
      <c r="B11" s="301"/>
      <c r="C11" s="12"/>
      <c r="D11" s="12"/>
      <c r="E11" s="53"/>
      <c r="F11" s="24" t="s">
        <v>38</v>
      </c>
      <c r="G11" s="31"/>
      <c r="H11" s="31"/>
      <c r="I11" s="63"/>
      <c r="J11" s="21"/>
      <c r="K11" s="31"/>
      <c r="L11" s="21"/>
      <c r="M11" s="67"/>
    </row>
    <row r="12" spans="1:9" ht="14.25">
      <c r="A12" s="11"/>
      <c r="B12" s="301"/>
      <c r="C12" s="12"/>
      <c r="D12" s="12"/>
      <c r="E12" s="12"/>
      <c r="F12" s="12"/>
      <c r="G12" s="12"/>
      <c r="H12" s="12"/>
      <c r="I12" s="12"/>
    </row>
    <row r="13" spans="1:9" s="14" customFormat="1" ht="14.25">
      <c r="A13" s="34" t="s">
        <v>28</v>
      </c>
      <c r="B13" s="302"/>
      <c r="C13" s="17"/>
      <c r="D13" s="17"/>
      <c r="E13" s="17"/>
      <c r="F13" s="17"/>
      <c r="G13" s="17"/>
      <c r="H13" s="17"/>
      <c r="I13" s="17"/>
    </row>
    <row r="14" spans="1:9" ht="5.25" customHeight="1">
      <c r="A14" s="11"/>
      <c r="B14" s="301"/>
      <c r="C14" s="12"/>
      <c r="D14" s="12"/>
      <c r="E14" s="12"/>
      <c r="F14" s="12"/>
      <c r="G14" s="12"/>
      <c r="H14" s="12"/>
      <c r="I14" s="12"/>
    </row>
    <row r="15" spans="1:15" ht="28.5">
      <c r="A15" s="16" t="s">
        <v>18</v>
      </c>
      <c r="B15" s="15" t="s">
        <v>6</v>
      </c>
      <c r="C15" s="15" t="s">
        <v>26</v>
      </c>
      <c r="D15" s="15" t="s">
        <v>37</v>
      </c>
      <c r="E15" s="15" t="s">
        <v>30</v>
      </c>
      <c r="F15" s="16" t="s">
        <v>19</v>
      </c>
      <c r="G15" s="81" t="s">
        <v>36</v>
      </c>
      <c r="H15" s="16" t="s">
        <v>13</v>
      </c>
      <c r="I15" s="16" t="s">
        <v>14</v>
      </c>
      <c r="J15" s="15" t="s">
        <v>15</v>
      </c>
      <c r="K15" s="16" t="s">
        <v>16</v>
      </c>
      <c r="L15" s="15" t="s">
        <v>5</v>
      </c>
      <c r="M15" s="16" t="s">
        <v>49</v>
      </c>
      <c r="N15" s="15" t="s">
        <v>50</v>
      </c>
      <c r="O15" s="15" t="s">
        <v>17</v>
      </c>
    </row>
    <row r="16" spans="1:15" ht="28.5">
      <c r="A16" s="272">
        <v>1</v>
      </c>
      <c r="B16" s="467" t="str">
        <f>Kopsavilkums!B149</f>
        <v>SCRUM pamati kvalitatīva produkta realizācijai</v>
      </c>
      <c r="C16" s="465">
        <f>Kopsavilkums!K149</f>
        <v>0</v>
      </c>
      <c r="D16" s="465">
        <f>Kopsavilkums!F149</f>
        <v>2017</v>
      </c>
      <c r="E16" s="469" t="str">
        <f>Kopsavilkums!G149</f>
        <v>2017.03.16.-2017.03.17.</v>
      </c>
      <c r="F16" s="221"/>
      <c r="G16" s="83"/>
      <c r="H16" s="222"/>
      <c r="I16" s="469"/>
      <c r="J16" s="117"/>
      <c r="K16" s="469"/>
      <c r="L16" s="55">
        <f>F9</f>
        <v>0.6</v>
      </c>
      <c r="M16" s="56">
        <f>Kopsavilkums!I149</f>
        <v>300</v>
      </c>
      <c r="N16" s="56">
        <f>M16*L16</f>
        <v>180</v>
      </c>
      <c r="O16" s="52"/>
    </row>
    <row r="17" spans="1:15" ht="15" customHeight="1">
      <c r="A17" s="272"/>
      <c r="B17" s="274"/>
      <c r="C17" s="272"/>
      <c r="D17" s="272"/>
      <c r="E17" s="272"/>
      <c r="F17" s="29"/>
      <c r="G17" s="82"/>
      <c r="H17" s="52"/>
      <c r="I17" s="52"/>
      <c r="J17" s="117"/>
      <c r="K17" s="52"/>
      <c r="L17" s="55"/>
      <c r="M17" s="56"/>
      <c r="N17" s="56"/>
      <c r="O17" s="52"/>
    </row>
    <row r="18" spans="1:15" ht="14.25">
      <c r="A18" s="16"/>
      <c r="B18" s="15"/>
      <c r="C18" s="16"/>
      <c r="D18" s="16"/>
      <c r="E18" s="16"/>
      <c r="F18" s="90"/>
      <c r="G18" s="91"/>
      <c r="H18" s="16"/>
      <c r="I18" s="16"/>
      <c r="J18" s="16"/>
      <c r="K18" s="16"/>
      <c r="L18" s="92"/>
      <c r="M18" s="93"/>
      <c r="N18" s="93"/>
      <c r="O18" s="90"/>
    </row>
    <row r="19" spans="1:7" ht="14.25">
      <c r="A19" s="1"/>
      <c r="D19" s="23"/>
      <c r="E19" s="23"/>
      <c r="G19" s="84"/>
    </row>
    <row r="20" spans="1:8" ht="14.25">
      <c r="A20" s="33" t="s">
        <v>35</v>
      </c>
      <c r="D20" s="33" t="s">
        <v>45</v>
      </c>
      <c r="H20" s="35" t="s">
        <v>46</v>
      </c>
    </row>
    <row r="21" ht="5.25" customHeight="1"/>
    <row r="22" spans="1:10" ht="14.25">
      <c r="A22" s="4" t="s">
        <v>13</v>
      </c>
      <c r="B22" s="303" t="s">
        <v>36</v>
      </c>
      <c r="D22" s="4" t="s">
        <v>14</v>
      </c>
      <c r="E22" s="4" t="s">
        <v>36</v>
      </c>
      <c r="F22" s="4" t="s">
        <v>171</v>
      </c>
      <c r="H22" s="4" t="s">
        <v>16</v>
      </c>
      <c r="I22" s="4" t="s">
        <v>36</v>
      </c>
      <c r="J22" s="4" t="s">
        <v>171</v>
      </c>
    </row>
    <row r="23" spans="1:10" ht="14.25">
      <c r="A23" s="39"/>
      <c r="B23" s="37"/>
      <c r="D23" s="19" t="s">
        <v>22</v>
      </c>
      <c r="E23" s="275"/>
      <c r="F23" s="137"/>
      <c r="H23" s="2" t="s">
        <v>25</v>
      </c>
      <c r="I23" s="275"/>
      <c r="J23" s="137"/>
    </row>
    <row r="24" spans="1:10" ht="14.25">
      <c r="A24" s="39"/>
      <c r="B24" s="37"/>
      <c r="D24" s="19" t="s">
        <v>47</v>
      </c>
      <c r="E24" s="275"/>
      <c r="F24" s="137"/>
      <c r="H24" s="2" t="s">
        <v>23</v>
      </c>
      <c r="I24" s="275"/>
      <c r="J24" s="137"/>
    </row>
    <row r="25" spans="1:10" ht="14.25">
      <c r="A25" s="39"/>
      <c r="B25" s="37"/>
      <c r="D25" s="19" t="s">
        <v>24</v>
      </c>
      <c r="E25" s="275"/>
      <c r="F25" s="137"/>
      <c r="H25" s="24" t="s">
        <v>38</v>
      </c>
      <c r="I25" s="278"/>
      <c r="J25" s="137"/>
    </row>
    <row r="26" spans="1:6" ht="14.25">
      <c r="A26" s="39"/>
      <c r="B26" s="37"/>
      <c r="D26" s="28" t="s">
        <v>48</v>
      </c>
      <c r="E26" s="275"/>
      <c r="F26" s="137"/>
    </row>
    <row r="27" spans="1:6" ht="14.25">
      <c r="A27" s="39"/>
      <c r="B27" s="37"/>
      <c r="D27" s="24" t="s">
        <v>38</v>
      </c>
      <c r="E27" s="278"/>
      <c r="F27" s="137"/>
    </row>
    <row r="28" spans="1:6" ht="14.25">
      <c r="A28" s="39"/>
      <c r="B28" s="37"/>
      <c r="D28" s="53"/>
      <c r="E28" s="53"/>
      <c r="F28" s="54"/>
    </row>
    <row r="29" spans="1:2" ht="14.25">
      <c r="A29" s="278"/>
      <c r="B29" s="304"/>
    </row>
    <row r="30" spans="1:2" ht="14.25">
      <c r="A30" s="600" t="s">
        <v>38</v>
      </c>
      <c r="B30" s="600"/>
    </row>
  </sheetData>
  <sheetProtection/>
  <autoFilter ref="D15:O15"/>
  <mergeCells count="3">
    <mergeCell ref="C3:K3"/>
    <mergeCell ref="C4:K4"/>
    <mergeCell ref="A30:B30"/>
  </mergeCells>
  <printOptions/>
  <pageMargins left="0.7" right="0.7" top="0.75" bottom="0.75" header="0.3" footer="0.3"/>
  <pageSetup horizontalDpi="600" verticalDpi="600" orientation="portrait" paperSize="9" r:id="rId3"/>
  <drawing r:id="rId2"/>
  <legacyDrawing r:id="rId1"/>
</worksheet>
</file>

<file path=xl/worksheets/sheet16.xml><?xml version="1.0" encoding="utf-8"?>
<worksheet xmlns="http://schemas.openxmlformats.org/spreadsheetml/2006/main" xmlns:r="http://schemas.openxmlformats.org/officeDocument/2006/relationships">
  <sheetPr codeName="Sheet16"/>
  <dimension ref="A1:O48"/>
  <sheetViews>
    <sheetView zoomScalePageLayoutView="0" workbookViewId="0" topLeftCell="A1">
      <pane ySplit="15" topLeftCell="A19" activePane="bottomLeft" state="frozen"/>
      <selection pane="topLeft" activeCell="A1" sqref="A1"/>
      <selection pane="bottomLeft" activeCell="J42" sqref="J42"/>
    </sheetView>
  </sheetViews>
  <sheetFormatPr defaultColWidth="9.140625" defaultRowHeight="15"/>
  <cols>
    <col min="1" max="1" width="14.8515625" style="0" customWidth="1"/>
    <col min="2" max="2" width="24.7109375" style="280" customWidth="1"/>
    <col min="3" max="3" width="11.57421875" style="0" customWidth="1"/>
    <col min="4" max="4" width="14.7109375" style="0" customWidth="1"/>
    <col min="5" max="5" width="23.7109375" style="0" customWidth="1"/>
    <col min="6" max="6" width="20.28125" style="0" customWidth="1"/>
    <col min="7" max="7" width="10.57421875" style="0" customWidth="1"/>
    <col min="8" max="8" width="14.57421875" style="0" customWidth="1"/>
    <col min="9" max="9" width="14.421875" style="0" customWidth="1"/>
    <col min="10" max="10" width="13.421875" style="0" customWidth="1"/>
    <col min="11" max="11" width="11.8515625" style="0" customWidth="1"/>
    <col min="12" max="12" width="13.7109375" style="0" customWidth="1"/>
    <col min="13" max="13" width="13.421875" style="0" customWidth="1"/>
    <col min="14" max="14" width="11.57421875" style="0" customWidth="1"/>
    <col min="15" max="15" width="10.421875" style="0" customWidth="1"/>
  </cols>
  <sheetData>
    <row r="1" ht="14.25">
      <c r="A1" s="33" t="s">
        <v>27</v>
      </c>
    </row>
    <row r="2" ht="5.25" customHeight="1"/>
    <row r="3" spans="1:11" ht="14.25">
      <c r="A3" s="16" t="s">
        <v>0</v>
      </c>
      <c r="B3" s="15" t="s">
        <v>1</v>
      </c>
      <c r="C3" s="592" t="s">
        <v>2</v>
      </c>
      <c r="D3" s="593"/>
      <c r="E3" s="593"/>
      <c r="F3" s="593"/>
      <c r="G3" s="593"/>
      <c r="H3" s="593"/>
      <c r="I3" s="593"/>
      <c r="J3" s="593"/>
      <c r="K3" s="594"/>
    </row>
    <row r="4" spans="1:11" ht="21.75" customHeight="1">
      <c r="A4" s="13" t="s">
        <v>256</v>
      </c>
      <c r="B4" s="13">
        <v>52103031051</v>
      </c>
      <c r="C4" s="607" t="s">
        <v>264</v>
      </c>
      <c r="D4" s="607"/>
      <c r="E4" s="607"/>
      <c r="F4" s="607"/>
      <c r="G4" s="607"/>
      <c r="H4" s="607"/>
      <c r="I4" s="607"/>
      <c r="J4" s="607"/>
      <c r="K4" s="607"/>
    </row>
    <row r="5" spans="1:11" ht="5.25" customHeight="1">
      <c r="A5" s="9"/>
      <c r="B5" s="298"/>
      <c r="C5" s="10"/>
      <c r="D5" s="10"/>
      <c r="E5" s="10"/>
      <c r="F5" s="10"/>
      <c r="G5" s="10"/>
      <c r="H5" s="10"/>
      <c r="I5" s="10"/>
      <c r="J5" s="10"/>
      <c r="K5" s="10"/>
    </row>
    <row r="6" spans="1:13" ht="39" customHeight="1">
      <c r="A6" s="15" t="s">
        <v>3</v>
      </c>
      <c r="B6" s="15" t="s">
        <v>55</v>
      </c>
      <c r="C6" s="15" t="s">
        <v>4</v>
      </c>
      <c r="D6" s="15" t="s">
        <v>54</v>
      </c>
      <c r="E6" s="15" t="s">
        <v>44</v>
      </c>
      <c r="F6" s="15" t="s">
        <v>5</v>
      </c>
      <c r="G6" s="15" t="s">
        <v>51</v>
      </c>
      <c r="H6" s="15" t="s">
        <v>68</v>
      </c>
      <c r="I6" s="62" t="s">
        <v>72</v>
      </c>
      <c r="J6" s="25" t="s">
        <v>53</v>
      </c>
      <c r="K6" s="62" t="s">
        <v>52</v>
      </c>
      <c r="L6" s="25" t="s">
        <v>73</v>
      </c>
      <c r="M6" s="15" t="s">
        <v>60</v>
      </c>
    </row>
    <row r="7" spans="1:13" ht="14.25">
      <c r="A7" s="275">
        <v>2015</v>
      </c>
      <c r="B7" s="299">
        <v>27693260</v>
      </c>
      <c r="C7" s="43">
        <v>215</v>
      </c>
      <c r="D7" s="30">
        <v>16129108</v>
      </c>
      <c r="E7" s="29"/>
      <c r="F7" s="29"/>
      <c r="G7" s="29"/>
      <c r="H7" s="29"/>
      <c r="I7" s="487"/>
      <c r="J7" s="490"/>
      <c r="K7" s="29"/>
      <c r="L7" s="491"/>
      <c r="M7" s="29"/>
    </row>
    <row r="8" spans="1:13" ht="15">
      <c r="A8" s="275">
        <v>2016</v>
      </c>
      <c r="B8" s="300"/>
      <c r="C8" s="2"/>
      <c r="D8" s="32"/>
      <c r="E8" s="138"/>
      <c r="F8" s="80">
        <v>0.6</v>
      </c>
      <c r="G8" s="31"/>
      <c r="H8" s="31"/>
      <c r="I8" s="63"/>
      <c r="J8" s="21"/>
      <c r="K8" s="31"/>
      <c r="L8" s="21"/>
      <c r="M8" s="43"/>
    </row>
    <row r="9" spans="1:13" ht="15">
      <c r="A9" s="275">
        <v>2017</v>
      </c>
      <c r="B9" s="300"/>
      <c r="C9" s="2"/>
      <c r="D9" s="32"/>
      <c r="E9" s="2"/>
      <c r="F9" s="80">
        <v>0.6</v>
      </c>
      <c r="G9" s="31"/>
      <c r="H9" s="31"/>
      <c r="I9" s="63"/>
      <c r="J9" s="21"/>
      <c r="K9" s="31"/>
      <c r="L9" s="21"/>
      <c r="M9" s="43"/>
    </row>
    <row r="10" spans="1:13" ht="15">
      <c r="A10" s="275">
        <v>2018</v>
      </c>
      <c r="B10" s="502"/>
      <c r="C10" s="29"/>
      <c r="D10" s="492"/>
      <c r="E10" s="68"/>
      <c r="F10" s="80">
        <v>0.6</v>
      </c>
      <c r="G10" s="31"/>
      <c r="H10" s="31"/>
      <c r="I10" s="63"/>
      <c r="J10" s="21"/>
      <c r="K10" s="31"/>
      <c r="L10" s="21"/>
      <c r="M10" s="43"/>
    </row>
    <row r="11" spans="1:13" ht="14.25" customHeight="1">
      <c r="A11" s="11"/>
      <c r="B11" s="301"/>
      <c r="C11" s="12"/>
      <c r="D11" s="12"/>
      <c r="E11" s="53"/>
      <c r="F11" s="24" t="s">
        <v>38</v>
      </c>
      <c r="G11" s="31"/>
      <c r="H11" s="31"/>
      <c r="I11" s="63"/>
      <c r="J11" s="21"/>
      <c r="K11" s="31"/>
      <c r="L11" s="21"/>
      <c r="M11" s="67"/>
    </row>
    <row r="12" spans="1:9" ht="14.25">
      <c r="A12" s="11"/>
      <c r="B12" s="301"/>
      <c r="C12" s="12"/>
      <c r="D12" s="12"/>
      <c r="E12" s="12"/>
      <c r="F12" s="12"/>
      <c r="G12" s="12"/>
      <c r="H12" s="12"/>
      <c r="I12" s="12"/>
    </row>
    <row r="13" spans="1:9" s="14" customFormat="1" ht="14.25">
      <c r="A13" s="34" t="s">
        <v>28</v>
      </c>
      <c r="B13" s="302"/>
      <c r="C13" s="17"/>
      <c r="D13" s="17"/>
      <c r="E13" s="17"/>
      <c r="F13" s="17"/>
      <c r="G13" s="17"/>
      <c r="H13" s="17"/>
      <c r="I13" s="17"/>
    </row>
    <row r="14" spans="1:9" ht="5.25" customHeight="1">
      <c r="A14" s="11"/>
      <c r="B14" s="301"/>
      <c r="C14" s="12"/>
      <c r="D14" s="12"/>
      <c r="E14" s="12"/>
      <c r="F14" s="12"/>
      <c r="G14" s="12"/>
      <c r="H14" s="12"/>
      <c r="I14" s="12"/>
    </row>
    <row r="15" spans="1:15" ht="28.5">
      <c r="A15" s="16" t="s">
        <v>18</v>
      </c>
      <c r="B15" s="15" t="s">
        <v>6</v>
      </c>
      <c r="C15" s="15" t="s">
        <v>26</v>
      </c>
      <c r="D15" s="15" t="s">
        <v>37</v>
      </c>
      <c r="E15" s="15" t="s">
        <v>30</v>
      </c>
      <c r="F15" s="16" t="s">
        <v>19</v>
      </c>
      <c r="G15" s="81" t="s">
        <v>36</v>
      </c>
      <c r="H15" s="16" t="s">
        <v>13</v>
      </c>
      <c r="I15" s="16" t="s">
        <v>14</v>
      </c>
      <c r="J15" s="15" t="s">
        <v>15</v>
      </c>
      <c r="K15" s="16" t="s">
        <v>16</v>
      </c>
      <c r="L15" s="15" t="s">
        <v>5</v>
      </c>
      <c r="M15" s="16" t="s">
        <v>49</v>
      </c>
      <c r="N15" s="15" t="s">
        <v>50</v>
      </c>
      <c r="O15" s="15" t="s">
        <v>17</v>
      </c>
    </row>
    <row r="16" spans="1:15" ht="14.25">
      <c r="A16" s="542">
        <v>1</v>
      </c>
      <c r="B16" s="555" t="str">
        <f>Kopsavilkums!B151</f>
        <v>Visa darbaspēka integrācija pārejai uz bezatlikuma tehnoloģiju pielietošanu ražošanā un loģistikā</v>
      </c>
      <c r="C16" s="542">
        <f>Kopsavilkums!K151</f>
        <v>0</v>
      </c>
      <c r="D16" s="465">
        <f>Kopsavilkums!$F$151</f>
        <v>2017</v>
      </c>
      <c r="E16" s="469" t="str">
        <f>Kopsavilkums!$G$151</f>
        <v>2017.03.
06., 13., 20.</v>
      </c>
      <c r="F16" s="221"/>
      <c r="G16" s="83"/>
      <c r="H16" s="222"/>
      <c r="I16" s="469"/>
      <c r="J16" s="470"/>
      <c r="K16" s="469"/>
      <c r="L16" s="55">
        <f>F9</f>
        <v>0.6</v>
      </c>
      <c r="M16" s="56">
        <f>Kopsavilkums!$I$151</f>
        <v>1250</v>
      </c>
      <c r="N16" s="56">
        <f>M16*L16</f>
        <v>750</v>
      </c>
      <c r="O16" s="52"/>
    </row>
    <row r="17" spans="1:15" ht="14.25">
      <c r="A17" s="543"/>
      <c r="B17" s="556"/>
      <c r="C17" s="543"/>
      <c r="D17" s="465">
        <f>Kopsavilkums!$F$151</f>
        <v>2017</v>
      </c>
      <c r="E17" s="469" t="str">
        <f>Kopsavilkums!$G$151</f>
        <v>2017.03.
06., 13., 20.</v>
      </c>
      <c r="F17" s="221"/>
      <c r="G17" s="83"/>
      <c r="H17" s="222"/>
      <c r="I17" s="469"/>
      <c r="J17" s="470"/>
      <c r="K17" s="469"/>
      <c r="L17" s="55">
        <f>F9</f>
        <v>0.6</v>
      </c>
      <c r="M17" s="56">
        <f>Kopsavilkums!$I$151</f>
        <v>1250</v>
      </c>
      <c r="N17" s="56">
        <f aca="true" t="shared" si="0" ref="N17:N27">M17*L17</f>
        <v>750</v>
      </c>
      <c r="O17" s="52"/>
    </row>
    <row r="18" spans="1:15" ht="14.25">
      <c r="A18" s="543"/>
      <c r="B18" s="556"/>
      <c r="C18" s="543"/>
      <c r="D18" s="465">
        <f>Kopsavilkums!$F$151</f>
        <v>2017</v>
      </c>
      <c r="E18" s="469" t="str">
        <f>Kopsavilkums!$G$151</f>
        <v>2017.03.
06., 13., 20.</v>
      </c>
      <c r="F18" s="221"/>
      <c r="G18" s="83"/>
      <c r="H18" s="222"/>
      <c r="I18" s="469"/>
      <c r="J18" s="470"/>
      <c r="K18" s="469"/>
      <c r="L18" s="55">
        <f>F9</f>
        <v>0.6</v>
      </c>
      <c r="M18" s="56">
        <f>Kopsavilkums!$I$151</f>
        <v>1250</v>
      </c>
      <c r="N18" s="56">
        <f t="shared" si="0"/>
        <v>750</v>
      </c>
      <c r="O18" s="52"/>
    </row>
    <row r="19" spans="1:15" ht="14.25">
      <c r="A19" s="543"/>
      <c r="B19" s="556"/>
      <c r="C19" s="543"/>
      <c r="D19" s="465">
        <f>Kopsavilkums!$F$151</f>
        <v>2017</v>
      </c>
      <c r="E19" s="469" t="str">
        <f>Kopsavilkums!$G$151</f>
        <v>2017.03.
06., 13., 20.</v>
      </c>
      <c r="F19" s="221"/>
      <c r="G19" s="83"/>
      <c r="H19" s="222"/>
      <c r="I19" s="469"/>
      <c r="J19" s="470"/>
      <c r="K19" s="469"/>
      <c r="L19" s="55">
        <f>F9</f>
        <v>0.6</v>
      </c>
      <c r="M19" s="56">
        <f>Kopsavilkums!$I$151</f>
        <v>1250</v>
      </c>
      <c r="N19" s="56">
        <f t="shared" si="0"/>
        <v>750</v>
      </c>
      <c r="O19" s="52"/>
    </row>
    <row r="20" spans="1:15" ht="14.25">
      <c r="A20" s="543"/>
      <c r="B20" s="556"/>
      <c r="C20" s="543"/>
      <c r="D20" s="465">
        <f>Kopsavilkums!$F$151</f>
        <v>2017</v>
      </c>
      <c r="E20" s="469" t="str">
        <f>Kopsavilkums!$G$151</f>
        <v>2017.03.
06., 13., 20.</v>
      </c>
      <c r="F20" s="221"/>
      <c r="G20" s="83"/>
      <c r="H20" s="222"/>
      <c r="I20" s="469"/>
      <c r="J20" s="470"/>
      <c r="K20" s="469"/>
      <c r="L20" s="55">
        <f>F9</f>
        <v>0.6</v>
      </c>
      <c r="M20" s="56">
        <f>Kopsavilkums!$I$151</f>
        <v>1250</v>
      </c>
      <c r="N20" s="56">
        <f t="shared" si="0"/>
        <v>750</v>
      </c>
      <c r="O20" s="52"/>
    </row>
    <row r="21" spans="1:15" ht="14.25">
      <c r="A21" s="543"/>
      <c r="B21" s="556"/>
      <c r="C21" s="543"/>
      <c r="D21" s="465">
        <f>Kopsavilkums!$F$151</f>
        <v>2017</v>
      </c>
      <c r="E21" s="469" t="str">
        <f>Kopsavilkums!$G$151</f>
        <v>2017.03.
06., 13., 20.</v>
      </c>
      <c r="F21" s="221"/>
      <c r="G21" s="83"/>
      <c r="H21" s="222"/>
      <c r="I21" s="469"/>
      <c r="J21" s="470"/>
      <c r="K21" s="469"/>
      <c r="L21" s="55">
        <f>F9</f>
        <v>0.6</v>
      </c>
      <c r="M21" s="56">
        <f>Kopsavilkums!$I$151</f>
        <v>1250</v>
      </c>
      <c r="N21" s="56">
        <f t="shared" si="0"/>
        <v>750</v>
      </c>
      <c r="O21" s="305"/>
    </row>
    <row r="22" spans="1:15" ht="14.25">
      <c r="A22" s="543"/>
      <c r="B22" s="556"/>
      <c r="C22" s="543"/>
      <c r="D22" s="465">
        <f>Kopsavilkums!$F$151</f>
        <v>2017</v>
      </c>
      <c r="E22" s="469" t="str">
        <f>Kopsavilkums!$G$151</f>
        <v>2017.03.
06., 13., 20.</v>
      </c>
      <c r="F22" s="221"/>
      <c r="G22" s="83"/>
      <c r="H22" s="222"/>
      <c r="I22" s="469"/>
      <c r="J22" s="470"/>
      <c r="K22" s="469"/>
      <c r="L22" s="55">
        <f>F9</f>
        <v>0.6</v>
      </c>
      <c r="M22" s="56">
        <f>Kopsavilkums!$I$151</f>
        <v>1250</v>
      </c>
      <c r="N22" s="56">
        <f t="shared" si="0"/>
        <v>750</v>
      </c>
      <c r="O22" s="52"/>
    </row>
    <row r="23" spans="1:15" ht="14.25">
      <c r="A23" s="543"/>
      <c r="B23" s="556"/>
      <c r="C23" s="543"/>
      <c r="D23" s="465">
        <f>Kopsavilkums!$F$151</f>
        <v>2017</v>
      </c>
      <c r="E23" s="469" t="str">
        <f>Kopsavilkums!$G$151</f>
        <v>2017.03.
06., 13., 20.</v>
      </c>
      <c r="F23" s="221"/>
      <c r="G23" s="83"/>
      <c r="H23" s="222"/>
      <c r="I23" s="469"/>
      <c r="J23" s="470"/>
      <c r="K23" s="469"/>
      <c r="L23" s="55">
        <f>F9</f>
        <v>0.6</v>
      </c>
      <c r="M23" s="56">
        <f>Kopsavilkums!$I$151</f>
        <v>1250</v>
      </c>
      <c r="N23" s="56">
        <f t="shared" si="0"/>
        <v>750</v>
      </c>
      <c r="O23" s="52"/>
    </row>
    <row r="24" spans="1:15" ht="14.25">
      <c r="A24" s="543"/>
      <c r="B24" s="556"/>
      <c r="C24" s="543"/>
      <c r="D24" s="465">
        <f>Kopsavilkums!$F$151</f>
        <v>2017</v>
      </c>
      <c r="E24" s="469" t="str">
        <f>Kopsavilkums!$G$151</f>
        <v>2017.03.
06., 13., 20.</v>
      </c>
      <c r="F24" s="221"/>
      <c r="G24" s="83"/>
      <c r="H24" s="222"/>
      <c r="I24" s="469"/>
      <c r="J24" s="470"/>
      <c r="K24" s="469"/>
      <c r="L24" s="55">
        <f>F9</f>
        <v>0.6</v>
      </c>
      <c r="M24" s="56">
        <f>Kopsavilkums!$I$151</f>
        <v>1250</v>
      </c>
      <c r="N24" s="56">
        <f t="shared" si="0"/>
        <v>750</v>
      </c>
      <c r="O24" s="52"/>
    </row>
    <row r="25" spans="1:15" ht="14.25">
      <c r="A25" s="543"/>
      <c r="B25" s="556"/>
      <c r="C25" s="543"/>
      <c r="D25" s="465">
        <f>Kopsavilkums!$F$151</f>
        <v>2017</v>
      </c>
      <c r="E25" s="469" t="str">
        <f>Kopsavilkums!$G$151</f>
        <v>2017.03.
06., 13., 20.</v>
      </c>
      <c r="F25" s="221"/>
      <c r="G25" s="83"/>
      <c r="H25" s="222"/>
      <c r="I25" s="469"/>
      <c r="J25" s="470"/>
      <c r="K25" s="469"/>
      <c r="L25" s="55">
        <f>F9</f>
        <v>0.6</v>
      </c>
      <c r="M25" s="56">
        <f>Kopsavilkums!$I$151</f>
        <v>1250</v>
      </c>
      <c r="N25" s="56">
        <f t="shared" si="0"/>
        <v>750</v>
      </c>
      <c r="O25" s="52"/>
    </row>
    <row r="26" spans="1:15" ht="14.25">
      <c r="A26" s="543"/>
      <c r="B26" s="556"/>
      <c r="C26" s="543"/>
      <c r="D26" s="465">
        <f>Kopsavilkums!$F$151</f>
        <v>2017</v>
      </c>
      <c r="E26" s="469" t="str">
        <f>Kopsavilkums!$G$151</f>
        <v>2017.03.
06., 13., 20.</v>
      </c>
      <c r="F26" s="221"/>
      <c r="G26" s="83"/>
      <c r="H26" s="222"/>
      <c r="I26" s="469"/>
      <c r="J26" s="470"/>
      <c r="K26" s="469"/>
      <c r="L26" s="55">
        <f>F9</f>
        <v>0.6</v>
      </c>
      <c r="M26" s="56">
        <f>Kopsavilkums!$I$151</f>
        <v>1250</v>
      </c>
      <c r="N26" s="56">
        <f t="shared" si="0"/>
        <v>750</v>
      </c>
      <c r="O26" s="52"/>
    </row>
    <row r="27" spans="1:15" ht="14.25">
      <c r="A27" s="543"/>
      <c r="B27" s="556"/>
      <c r="C27" s="543"/>
      <c r="D27" s="465">
        <f>Kopsavilkums!$F$151</f>
        <v>2017</v>
      </c>
      <c r="E27" s="469" t="str">
        <f>Kopsavilkums!$G$151</f>
        <v>2017.03.
06., 13., 20.</v>
      </c>
      <c r="F27" s="221"/>
      <c r="G27" s="83"/>
      <c r="H27" s="222"/>
      <c r="I27" s="469"/>
      <c r="J27" s="470"/>
      <c r="K27" s="469"/>
      <c r="L27" s="55">
        <f>F9</f>
        <v>0.6</v>
      </c>
      <c r="M27" s="56">
        <f>Kopsavilkums!$I$151</f>
        <v>1250</v>
      </c>
      <c r="N27" s="56">
        <f t="shared" si="0"/>
        <v>750</v>
      </c>
      <c r="O27" s="52"/>
    </row>
    <row r="28" spans="1:15" ht="15" customHeight="1">
      <c r="A28" s="272"/>
      <c r="B28" s="274"/>
      <c r="C28" s="272"/>
      <c r="D28" s="272"/>
      <c r="E28" s="272"/>
      <c r="F28" s="29"/>
      <c r="G28" s="82"/>
      <c r="H28" s="52"/>
      <c r="I28" s="52"/>
      <c r="J28" s="117"/>
      <c r="K28" s="52"/>
      <c r="L28" s="55"/>
      <c r="M28" s="56"/>
      <c r="N28" s="56"/>
      <c r="O28" s="52"/>
    </row>
    <row r="29" spans="1:15" ht="14.25">
      <c r="A29" s="16"/>
      <c r="B29" s="15"/>
      <c r="C29" s="16"/>
      <c r="D29" s="16"/>
      <c r="E29" s="16"/>
      <c r="F29" s="90"/>
      <c r="G29" s="91"/>
      <c r="H29" s="16"/>
      <c r="I29" s="16"/>
      <c r="J29" s="16"/>
      <c r="K29" s="16"/>
      <c r="L29" s="92"/>
      <c r="M29" s="93"/>
      <c r="N29" s="93"/>
      <c r="O29" s="90"/>
    </row>
    <row r="30" spans="1:7" ht="14.25">
      <c r="A30" s="1"/>
      <c r="D30" s="23"/>
      <c r="E30" s="23"/>
      <c r="G30" s="84"/>
    </row>
    <row r="31" spans="1:8" ht="14.25">
      <c r="A31" s="33" t="s">
        <v>35</v>
      </c>
      <c r="D31" s="33" t="s">
        <v>45</v>
      </c>
      <c r="H31" s="35" t="s">
        <v>46</v>
      </c>
    </row>
    <row r="32" ht="5.25" customHeight="1"/>
    <row r="33" spans="1:10" ht="14.25">
      <c r="A33" s="4" t="s">
        <v>13</v>
      </c>
      <c r="B33" s="303" t="s">
        <v>36</v>
      </c>
      <c r="D33" s="4" t="s">
        <v>14</v>
      </c>
      <c r="E33" s="4" t="s">
        <v>36</v>
      </c>
      <c r="F33" s="4" t="s">
        <v>171</v>
      </c>
      <c r="H33" s="4" t="s">
        <v>16</v>
      </c>
      <c r="I33" s="4" t="s">
        <v>36</v>
      </c>
      <c r="J33" s="4" t="s">
        <v>171</v>
      </c>
    </row>
    <row r="34" spans="1:10" ht="14.25">
      <c r="A34" s="39"/>
      <c r="B34" s="37"/>
      <c r="D34" s="19" t="s">
        <v>22</v>
      </c>
      <c r="E34" s="275"/>
      <c r="F34" s="137"/>
      <c r="H34" s="2" t="s">
        <v>25</v>
      </c>
      <c r="I34" s="275"/>
      <c r="J34" s="137"/>
    </row>
    <row r="35" spans="1:10" ht="14.25">
      <c r="A35" s="39"/>
      <c r="B35" s="37"/>
      <c r="D35" s="19" t="s">
        <v>47</v>
      </c>
      <c r="E35" s="275"/>
      <c r="F35" s="137"/>
      <c r="H35" s="2" t="s">
        <v>23</v>
      </c>
      <c r="I35" s="275"/>
      <c r="J35" s="137"/>
    </row>
    <row r="36" spans="1:10" ht="14.25">
      <c r="A36" s="39"/>
      <c r="B36" s="37"/>
      <c r="D36" s="19" t="s">
        <v>24</v>
      </c>
      <c r="E36" s="275"/>
      <c r="F36" s="137"/>
      <c r="H36" s="24" t="s">
        <v>38</v>
      </c>
      <c r="I36" s="278"/>
      <c r="J36" s="137"/>
    </row>
    <row r="37" spans="1:6" ht="14.25">
      <c r="A37" s="39"/>
      <c r="B37" s="37"/>
      <c r="D37" s="28" t="s">
        <v>48</v>
      </c>
      <c r="E37" s="275"/>
      <c r="F37" s="137"/>
    </row>
    <row r="38" spans="1:6" ht="14.25">
      <c r="A38" s="39"/>
      <c r="B38" s="37"/>
      <c r="D38" s="24" t="s">
        <v>38</v>
      </c>
      <c r="E38" s="278"/>
      <c r="F38" s="137"/>
    </row>
    <row r="39" spans="1:6" ht="14.25">
      <c r="A39" s="39"/>
      <c r="B39" s="37"/>
      <c r="D39" s="53"/>
      <c r="E39" s="53"/>
      <c r="F39" s="54"/>
    </row>
    <row r="40" spans="1:6" ht="14.25">
      <c r="A40" s="39"/>
      <c r="B40" s="37"/>
      <c r="D40" s="53"/>
      <c r="E40" s="53"/>
      <c r="F40" s="54"/>
    </row>
    <row r="41" spans="1:6" ht="14.25">
      <c r="A41" s="39"/>
      <c r="B41" s="37"/>
      <c r="D41" s="53"/>
      <c r="E41" s="53"/>
      <c r="F41" s="54"/>
    </row>
    <row r="42" spans="1:6" ht="14.25">
      <c r="A42" s="39"/>
      <c r="B42" s="37"/>
      <c r="D42" s="53"/>
      <c r="E42" s="53"/>
      <c r="F42" s="54"/>
    </row>
    <row r="43" spans="1:6" ht="14.25">
      <c r="A43" s="39"/>
      <c r="B43" s="37"/>
      <c r="D43" s="53"/>
      <c r="E43" s="53"/>
      <c r="F43" s="54"/>
    </row>
    <row r="44" spans="1:6" ht="14.25">
      <c r="A44" s="39"/>
      <c r="B44" s="37"/>
      <c r="D44" s="53"/>
      <c r="E44" s="53"/>
      <c r="F44" s="54"/>
    </row>
    <row r="45" spans="1:6" ht="14.25">
      <c r="A45" s="39"/>
      <c r="B45" s="37"/>
      <c r="D45" s="53"/>
      <c r="E45" s="53"/>
      <c r="F45" s="54"/>
    </row>
    <row r="46" spans="1:6" ht="14.25">
      <c r="A46" s="39"/>
      <c r="B46" s="37"/>
      <c r="D46" s="53"/>
      <c r="E46" s="53"/>
      <c r="F46" s="54"/>
    </row>
    <row r="47" spans="1:2" ht="14.25">
      <c r="A47" s="278"/>
      <c r="B47" s="304"/>
    </row>
    <row r="48" spans="1:2" ht="14.25">
      <c r="A48" s="600" t="s">
        <v>38</v>
      </c>
      <c r="B48" s="600"/>
    </row>
  </sheetData>
  <sheetProtection/>
  <autoFilter ref="D15:O15"/>
  <mergeCells count="6">
    <mergeCell ref="C3:K3"/>
    <mergeCell ref="C4:K4"/>
    <mergeCell ref="A48:B48"/>
    <mergeCell ref="B16:B27"/>
    <mergeCell ref="A16:A27"/>
    <mergeCell ref="C16:C27"/>
  </mergeCells>
  <printOptions/>
  <pageMargins left="0.7" right="0.7" top="0.75" bottom="0.75" header="0.3" footer="0.3"/>
  <pageSetup horizontalDpi="600" verticalDpi="600" orientation="portrait" paperSize="9" r:id="rId3"/>
  <drawing r:id="rId2"/>
  <legacyDrawing r:id="rId1"/>
</worksheet>
</file>

<file path=xl/worksheets/sheet17.xml><?xml version="1.0" encoding="utf-8"?>
<worksheet xmlns="http://schemas.openxmlformats.org/spreadsheetml/2006/main" xmlns:r="http://schemas.openxmlformats.org/officeDocument/2006/relationships">
  <dimension ref="A1:O37"/>
  <sheetViews>
    <sheetView zoomScalePageLayoutView="0" workbookViewId="0" topLeftCell="A1">
      <pane xSplit="2" ySplit="15" topLeftCell="C19" activePane="bottomRight" state="frozen"/>
      <selection pane="topLeft" activeCell="A1" sqref="A1"/>
      <selection pane="topRight" activeCell="F1" sqref="F1"/>
      <selection pane="bottomLeft" activeCell="A15" sqref="A15"/>
      <selection pane="bottomRight" activeCell="L31" sqref="L31"/>
    </sheetView>
  </sheetViews>
  <sheetFormatPr defaultColWidth="9.140625" defaultRowHeight="15"/>
  <cols>
    <col min="1" max="1" width="14.8515625" style="0" customWidth="1"/>
    <col min="2" max="2" width="24.7109375" style="0" customWidth="1"/>
    <col min="3" max="3" width="11.57421875" style="0" customWidth="1"/>
    <col min="4" max="4" width="14.7109375" style="0" customWidth="1"/>
    <col min="5" max="5" width="23.7109375" style="0" customWidth="1"/>
    <col min="6" max="6" width="20.28125" style="0" customWidth="1"/>
    <col min="7" max="7" width="10.57421875" style="0" customWidth="1"/>
    <col min="8" max="8" width="14.57421875" style="0" customWidth="1"/>
    <col min="9" max="9" width="14.421875" style="0" customWidth="1"/>
    <col min="10" max="10" width="13.421875" style="0" customWidth="1"/>
    <col min="11" max="11" width="11.8515625" style="0" customWidth="1"/>
    <col min="12" max="12" width="13.7109375" style="0" customWidth="1"/>
    <col min="13" max="13" width="13.421875" style="0" customWidth="1"/>
    <col min="14" max="14" width="11.57421875" style="0" customWidth="1"/>
    <col min="15" max="15" width="10.421875" style="0" customWidth="1"/>
  </cols>
  <sheetData>
    <row r="1" ht="14.25">
      <c r="A1" s="33" t="s">
        <v>27</v>
      </c>
    </row>
    <row r="2" ht="5.25" customHeight="1"/>
    <row r="3" spans="1:11" ht="14.25">
      <c r="A3" s="16" t="s">
        <v>0</v>
      </c>
      <c r="B3" s="16" t="s">
        <v>1</v>
      </c>
      <c r="C3" s="592" t="s">
        <v>2</v>
      </c>
      <c r="D3" s="593"/>
      <c r="E3" s="593"/>
      <c r="F3" s="593"/>
      <c r="G3" s="593"/>
      <c r="H3" s="593"/>
      <c r="I3" s="593"/>
      <c r="J3" s="593"/>
      <c r="K3" s="594"/>
    </row>
    <row r="4" spans="1:11" ht="45.75" customHeight="1">
      <c r="A4" s="13" t="s">
        <v>119</v>
      </c>
      <c r="B4" s="3">
        <v>40003454390</v>
      </c>
      <c r="C4" s="607" t="s">
        <v>126</v>
      </c>
      <c r="D4" s="607"/>
      <c r="E4" s="607"/>
      <c r="F4" s="607"/>
      <c r="G4" s="607"/>
      <c r="H4" s="607"/>
      <c r="I4" s="607"/>
      <c r="J4" s="607"/>
      <c r="K4" s="607"/>
    </row>
    <row r="5" spans="1:11" ht="5.25" customHeight="1">
      <c r="A5" s="9"/>
      <c r="B5" s="9"/>
      <c r="C5" s="10"/>
      <c r="D5" s="10"/>
      <c r="E5" s="10"/>
      <c r="F5" s="10"/>
      <c r="G5" s="10"/>
      <c r="H5" s="10"/>
      <c r="I5" s="10"/>
      <c r="J5" s="10"/>
      <c r="K5" s="10"/>
    </row>
    <row r="6" spans="1:13" ht="44.25" customHeight="1">
      <c r="A6" s="15" t="s">
        <v>3</v>
      </c>
      <c r="B6" s="15" t="s">
        <v>55</v>
      </c>
      <c r="C6" s="15" t="s">
        <v>4</v>
      </c>
      <c r="D6" s="15" t="s">
        <v>54</v>
      </c>
      <c r="E6" s="15" t="s">
        <v>44</v>
      </c>
      <c r="F6" s="15" t="s">
        <v>5</v>
      </c>
      <c r="G6" s="15" t="s">
        <v>51</v>
      </c>
      <c r="H6" s="15" t="s">
        <v>68</v>
      </c>
      <c r="I6" s="62" t="s">
        <v>72</v>
      </c>
      <c r="J6" s="25" t="s">
        <v>53</v>
      </c>
      <c r="K6" s="62" t="s">
        <v>52</v>
      </c>
      <c r="L6" s="25" t="s">
        <v>73</v>
      </c>
      <c r="M6" s="15" t="s">
        <v>60</v>
      </c>
    </row>
    <row r="7" spans="1:13" ht="14.25">
      <c r="A7" s="351">
        <v>2015</v>
      </c>
      <c r="B7" s="30">
        <v>13714829</v>
      </c>
      <c r="C7" s="43">
        <v>240</v>
      </c>
      <c r="D7" s="30">
        <v>21848854</v>
      </c>
      <c r="E7" s="29"/>
      <c r="F7" s="29"/>
      <c r="G7" s="29"/>
      <c r="H7" s="29"/>
      <c r="I7" s="487"/>
      <c r="J7" s="490"/>
      <c r="K7" s="29"/>
      <c r="L7" s="491"/>
      <c r="M7" s="29"/>
    </row>
    <row r="8" spans="1:13" ht="15">
      <c r="A8" s="351">
        <v>2016</v>
      </c>
      <c r="B8" s="31">
        <v>16976197</v>
      </c>
      <c r="C8" s="429">
        <v>208</v>
      </c>
      <c r="D8" s="31">
        <v>21155879</v>
      </c>
      <c r="E8" s="138"/>
      <c r="F8" s="80">
        <v>0.6</v>
      </c>
      <c r="G8" s="31"/>
      <c r="H8" s="31"/>
      <c r="I8" s="63"/>
      <c r="J8" s="21"/>
      <c r="K8" s="31"/>
      <c r="L8" s="21"/>
      <c r="M8" s="43"/>
    </row>
    <row r="9" spans="1:13" ht="15">
      <c r="A9" s="351">
        <v>2017</v>
      </c>
      <c r="B9" s="32"/>
      <c r="C9" s="2"/>
      <c r="D9" s="32"/>
      <c r="E9" s="2"/>
      <c r="F9" s="80">
        <v>0.6</v>
      </c>
      <c r="G9" s="31"/>
      <c r="H9" s="31"/>
      <c r="I9" s="63"/>
      <c r="J9" s="21"/>
      <c r="K9" s="31"/>
      <c r="L9" s="21"/>
      <c r="M9" s="43"/>
    </row>
    <row r="10" spans="1:13" ht="15">
      <c r="A10" s="351">
        <v>2018</v>
      </c>
      <c r="B10" s="492"/>
      <c r="C10" s="29"/>
      <c r="D10" s="492"/>
      <c r="E10" s="68"/>
      <c r="F10" s="80">
        <v>0.6</v>
      </c>
      <c r="G10" s="31"/>
      <c r="H10" s="31"/>
      <c r="I10" s="63"/>
      <c r="J10" s="21"/>
      <c r="K10" s="31"/>
      <c r="L10" s="21"/>
      <c r="M10" s="43"/>
    </row>
    <row r="11" spans="1:13" ht="14.25" customHeight="1">
      <c r="A11" s="11"/>
      <c r="B11" s="12"/>
      <c r="C11" s="12"/>
      <c r="D11" s="12"/>
      <c r="E11" s="53"/>
      <c r="F11" s="24" t="s">
        <v>38</v>
      </c>
      <c r="G11" s="31"/>
      <c r="H11" s="31"/>
      <c r="I11" s="63"/>
      <c r="J11" s="21"/>
      <c r="K11" s="31"/>
      <c r="L11" s="21"/>
      <c r="M11" s="67"/>
    </row>
    <row r="12" spans="1:9" ht="14.25">
      <c r="A12" s="11"/>
      <c r="B12" s="12"/>
      <c r="C12" s="12"/>
      <c r="D12" s="12"/>
      <c r="E12" s="12"/>
      <c r="F12" s="12"/>
      <c r="G12" s="12"/>
      <c r="H12" s="12"/>
      <c r="I12" s="12"/>
    </row>
    <row r="13" spans="1:9" s="14" customFormat="1" ht="14.25">
      <c r="A13" s="34" t="s">
        <v>28</v>
      </c>
      <c r="B13" s="17"/>
      <c r="C13" s="17"/>
      <c r="D13" s="17"/>
      <c r="E13" s="17"/>
      <c r="F13" s="17"/>
      <c r="G13" s="17"/>
      <c r="H13" s="17"/>
      <c r="I13" s="17"/>
    </row>
    <row r="14" spans="1:9" ht="5.25" customHeight="1">
      <c r="A14" s="11"/>
      <c r="B14" s="12"/>
      <c r="C14" s="12"/>
      <c r="D14" s="12"/>
      <c r="E14" s="12"/>
      <c r="F14" s="12"/>
      <c r="G14" s="12"/>
      <c r="H14" s="12"/>
      <c r="I14" s="12"/>
    </row>
    <row r="15" spans="1:15" ht="28.5">
      <c r="A15" s="16" t="s">
        <v>18</v>
      </c>
      <c r="B15" s="15" t="s">
        <v>6</v>
      </c>
      <c r="C15" s="15" t="s">
        <v>26</v>
      </c>
      <c r="D15" s="15" t="s">
        <v>37</v>
      </c>
      <c r="E15" s="15" t="s">
        <v>30</v>
      </c>
      <c r="F15" s="16" t="s">
        <v>19</v>
      </c>
      <c r="G15" s="81" t="s">
        <v>36</v>
      </c>
      <c r="H15" s="16" t="s">
        <v>13</v>
      </c>
      <c r="I15" s="16" t="s">
        <v>14</v>
      </c>
      <c r="J15" s="15" t="s">
        <v>15</v>
      </c>
      <c r="K15" s="16" t="s">
        <v>16</v>
      </c>
      <c r="L15" s="15" t="s">
        <v>5</v>
      </c>
      <c r="M15" s="16" t="s">
        <v>49</v>
      </c>
      <c r="N15" s="15" t="s">
        <v>50</v>
      </c>
      <c r="O15" s="15" t="s">
        <v>17</v>
      </c>
    </row>
    <row r="16" spans="1:15" ht="21.75" customHeight="1">
      <c r="A16" s="542">
        <v>1</v>
      </c>
      <c r="B16" s="567" t="s">
        <v>335</v>
      </c>
      <c r="C16" s="542">
        <f>Kopsavilkums!K163</f>
        <v>0</v>
      </c>
      <c r="D16" s="343">
        <f>Kopsavilkums!F163</f>
        <v>2017</v>
      </c>
      <c r="E16" s="39" t="str">
        <f>Kopsavilkums!G163</f>
        <v>2017.04.12.-2017.04.13. </v>
      </c>
      <c r="F16" s="45"/>
      <c r="G16" s="82"/>
      <c r="H16" s="49"/>
      <c r="I16" s="39"/>
      <c r="J16" s="37"/>
      <c r="K16" s="39"/>
      <c r="L16" s="18">
        <f>F9</f>
        <v>0.6</v>
      </c>
      <c r="M16" s="30">
        <v>2118.75</v>
      </c>
      <c r="N16" s="30">
        <f>L16*M16</f>
        <v>1271.25</v>
      </c>
      <c r="O16" s="39"/>
    </row>
    <row r="17" spans="1:15" ht="21" customHeight="1">
      <c r="A17" s="543"/>
      <c r="B17" s="568"/>
      <c r="C17" s="543"/>
      <c r="D17" s="343">
        <f>Kopsavilkums!F163</f>
        <v>2017</v>
      </c>
      <c r="E17" s="39" t="str">
        <f>Kopsavilkums!G163</f>
        <v>2017.04.12.-2017.04.13. </v>
      </c>
      <c r="F17" s="45"/>
      <c r="G17" s="82"/>
      <c r="H17" s="49"/>
      <c r="I17" s="39"/>
      <c r="J17" s="37"/>
      <c r="K17" s="39"/>
      <c r="L17" s="18">
        <f>F9</f>
        <v>0.6</v>
      </c>
      <c r="M17" s="30">
        <v>2118.75</v>
      </c>
      <c r="N17" s="30">
        <f>L17*M17</f>
        <v>1271.25</v>
      </c>
      <c r="O17" s="39"/>
    </row>
    <row r="18" spans="1:15" ht="23.25" customHeight="1">
      <c r="A18" s="544"/>
      <c r="B18" s="569"/>
      <c r="C18" s="544"/>
      <c r="D18" s="343">
        <f>Kopsavilkums!F163</f>
        <v>2017</v>
      </c>
      <c r="E18" s="39" t="str">
        <f>Kopsavilkums!G163</f>
        <v>2017.04.12.-2017.04.13. </v>
      </c>
      <c r="F18" s="45"/>
      <c r="G18" s="82"/>
      <c r="H18" s="49"/>
      <c r="I18" s="39"/>
      <c r="J18" s="37"/>
      <c r="K18" s="39"/>
      <c r="L18" s="18">
        <f>F9</f>
        <v>0.6</v>
      </c>
      <c r="M18" s="30">
        <v>2118.75</v>
      </c>
      <c r="N18" s="30">
        <f>L18*M18</f>
        <v>1271.25</v>
      </c>
      <c r="O18" s="39"/>
    </row>
    <row r="19" spans="1:15" ht="21.75" customHeight="1">
      <c r="A19" s="542">
        <v>2</v>
      </c>
      <c r="B19" s="567" t="s">
        <v>334</v>
      </c>
      <c r="C19" s="542">
        <f>Kopsavilkums!K162</f>
        <v>0</v>
      </c>
      <c r="D19" s="39">
        <f>Kopsavilkums!F162</f>
        <v>2017</v>
      </c>
      <c r="E19" s="39" t="str">
        <f>Kopsavilkums!G162</f>
        <v>2017.05.29.-2017.05.31.</v>
      </c>
      <c r="F19" s="51"/>
      <c r="G19" s="82"/>
      <c r="H19" s="39"/>
      <c r="I19" s="39"/>
      <c r="J19" s="37"/>
      <c r="K19" s="39"/>
      <c r="L19" s="18">
        <f>F9</f>
        <v>0.6</v>
      </c>
      <c r="M19" s="30">
        <f>Kopsavilkums!I162</f>
        <v>2808.4</v>
      </c>
      <c r="N19" s="30">
        <f>M19*L19</f>
        <v>1685.04</v>
      </c>
      <c r="O19" s="39"/>
    </row>
    <row r="20" spans="1:15" ht="21.75" customHeight="1">
      <c r="A20" s="543"/>
      <c r="B20" s="568"/>
      <c r="C20" s="543"/>
      <c r="D20" s="371">
        <f>Kopsavilkums!F162</f>
        <v>2017</v>
      </c>
      <c r="E20" s="371" t="str">
        <f>Kopsavilkums!G162</f>
        <v>2017.05.29.-2017.05.31.</v>
      </c>
      <c r="F20" s="51"/>
      <c r="G20" s="82"/>
      <c r="H20" s="39"/>
      <c r="I20" s="39"/>
      <c r="J20" s="37"/>
      <c r="K20" s="39"/>
      <c r="L20" s="18">
        <f>F9</f>
        <v>0.6</v>
      </c>
      <c r="M20" s="30">
        <f>Kopsavilkums!I162</f>
        <v>2808.4</v>
      </c>
      <c r="N20" s="30">
        <f>M20*L20</f>
        <v>1685.04</v>
      </c>
      <c r="O20" s="39"/>
    </row>
    <row r="21" spans="1:15" ht="20.25" customHeight="1">
      <c r="A21" s="544"/>
      <c r="B21" s="569"/>
      <c r="C21" s="544"/>
      <c r="D21" s="371">
        <f>Kopsavilkums!F162</f>
        <v>2017</v>
      </c>
      <c r="E21" s="371" t="str">
        <f>Kopsavilkums!G162</f>
        <v>2017.05.29.-2017.05.31.</v>
      </c>
      <c r="F21" s="51"/>
      <c r="G21" s="82"/>
      <c r="H21" s="39"/>
      <c r="I21" s="39"/>
      <c r="J21" s="37"/>
      <c r="K21" s="39"/>
      <c r="L21" s="18">
        <f>F9</f>
        <v>0.6</v>
      </c>
      <c r="M21" s="30">
        <f>Kopsavilkums!I162</f>
        <v>2808.4</v>
      </c>
      <c r="N21" s="30">
        <f>M21*L21</f>
        <v>1685.04</v>
      </c>
      <c r="O21" s="39"/>
    </row>
    <row r="22" spans="1:15" ht="15" customHeight="1">
      <c r="A22" s="343"/>
      <c r="B22" s="344"/>
      <c r="C22" s="343"/>
      <c r="D22" s="343"/>
      <c r="E22" s="343"/>
      <c r="F22" s="29"/>
      <c r="G22" s="82"/>
      <c r="H22" s="348"/>
      <c r="I22" s="348"/>
      <c r="J22" s="348"/>
      <c r="K22" s="348"/>
      <c r="L22" s="55"/>
      <c r="M22" s="56"/>
      <c r="N22" s="56"/>
      <c r="O22" s="348"/>
    </row>
    <row r="23" spans="1:15" ht="14.25">
      <c r="A23" s="16"/>
      <c r="B23" s="16"/>
      <c r="C23" s="16"/>
      <c r="D23" s="16"/>
      <c r="E23" s="16"/>
      <c r="F23" s="90"/>
      <c r="G23" s="91"/>
      <c r="H23" s="16"/>
      <c r="I23" s="16"/>
      <c r="J23" s="16"/>
      <c r="K23" s="16"/>
      <c r="L23" s="92"/>
      <c r="M23" s="93"/>
      <c r="N23" s="93"/>
      <c r="O23" s="90"/>
    </row>
    <row r="24" spans="1:7" ht="14.25">
      <c r="A24" s="1"/>
      <c r="D24" s="23"/>
      <c r="E24" s="23"/>
      <c r="G24" s="84"/>
    </row>
    <row r="25" spans="1:8" ht="14.25">
      <c r="A25" s="33" t="s">
        <v>35</v>
      </c>
      <c r="D25" s="33" t="s">
        <v>45</v>
      </c>
      <c r="H25" s="35" t="s">
        <v>46</v>
      </c>
    </row>
    <row r="26" ht="5.25" customHeight="1"/>
    <row r="27" spans="1:10" ht="14.25">
      <c r="A27" s="4" t="s">
        <v>13</v>
      </c>
      <c r="B27" s="4" t="s">
        <v>36</v>
      </c>
      <c r="D27" s="4" t="s">
        <v>14</v>
      </c>
      <c r="E27" s="4" t="s">
        <v>36</v>
      </c>
      <c r="F27" s="4" t="s">
        <v>171</v>
      </c>
      <c r="H27" s="4" t="s">
        <v>16</v>
      </c>
      <c r="I27" s="4" t="s">
        <v>36</v>
      </c>
      <c r="J27" s="4" t="s">
        <v>171</v>
      </c>
    </row>
    <row r="28" spans="1:10" ht="14.25">
      <c r="A28" s="39"/>
      <c r="B28" s="39"/>
      <c r="D28" s="19" t="s">
        <v>22</v>
      </c>
      <c r="E28" s="351"/>
      <c r="F28" s="137"/>
      <c r="H28" s="2" t="s">
        <v>25</v>
      </c>
      <c r="I28" s="351"/>
      <c r="J28" s="137"/>
    </row>
    <row r="29" spans="1:10" ht="14.25">
      <c r="A29" s="39"/>
      <c r="B29" s="39"/>
      <c r="D29" s="19" t="s">
        <v>47</v>
      </c>
      <c r="E29" s="351"/>
      <c r="F29" s="137"/>
      <c r="H29" s="2" t="s">
        <v>23</v>
      </c>
      <c r="I29" s="351"/>
      <c r="J29" s="137"/>
    </row>
    <row r="30" spans="1:10" ht="14.25">
      <c r="A30" s="39"/>
      <c r="B30" s="39"/>
      <c r="D30" s="19" t="s">
        <v>24</v>
      </c>
      <c r="E30" s="351"/>
      <c r="F30" s="137"/>
      <c r="H30" s="24" t="s">
        <v>38</v>
      </c>
      <c r="I30" s="350"/>
      <c r="J30" s="137"/>
    </row>
    <row r="31" spans="1:6" ht="14.25">
      <c r="A31" s="39"/>
      <c r="B31" s="39"/>
      <c r="D31" s="28" t="s">
        <v>48</v>
      </c>
      <c r="E31" s="351"/>
      <c r="F31" s="137"/>
    </row>
    <row r="32" spans="1:6" ht="14.25">
      <c r="A32" s="39"/>
      <c r="B32" s="39"/>
      <c r="D32" s="24" t="s">
        <v>38</v>
      </c>
      <c r="E32" s="350"/>
      <c r="F32" s="137"/>
    </row>
    <row r="33" spans="1:6" ht="14.25">
      <c r="A33" s="39"/>
      <c r="B33" s="39"/>
      <c r="D33" s="53"/>
      <c r="E33" s="53"/>
      <c r="F33" s="54"/>
    </row>
    <row r="34" spans="1:6" ht="14.25">
      <c r="A34" s="39"/>
      <c r="B34" s="39"/>
      <c r="D34" s="53"/>
      <c r="E34" s="53"/>
      <c r="F34" s="54"/>
    </row>
    <row r="35" spans="1:6" ht="14.25">
      <c r="A35" s="39"/>
      <c r="B35" s="39"/>
      <c r="D35" s="53"/>
      <c r="E35" s="53"/>
      <c r="F35" s="54"/>
    </row>
    <row r="36" spans="1:2" ht="14.25">
      <c r="A36" s="350"/>
      <c r="B36" s="350"/>
    </row>
    <row r="37" spans="1:2" ht="14.25">
      <c r="A37" s="600" t="s">
        <v>38</v>
      </c>
      <c r="B37" s="600"/>
    </row>
  </sheetData>
  <sheetProtection/>
  <mergeCells count="9">
    <mergeCell ref="C3:K3"/>
    <mergeCell ref="C4:K4"/>
    <mergeCell ref="A37:B37"/>
    <mergeCell ref="A16:A18"/>
    <mergeCell ref="B16:B18"/>
    <mergeCell ref="C16:C18"/>
    <mergeCell ref="A19:A21"/>
    <mergeCell ref="B19:B21"/>
    <mergeCell ref="C19:C21"/>
  </mergeCells>
  <printOptions/>
  <pageMargins left="0.7" right="0.7" top="0.75" bottom="0.75" header="0.3" footer="0.3"/>
  <pageSetup orientation="portrait" paperSize="9"/>
  <drawing r:id="rId2"/>
  <legacyDrawing r:id="rId1"/>
</worksheet>
</file>

<file path=xl/worksheets/sheet18.xml><?xml version="1.0" encoding="utf-8"?>
<worksheet xmlns="http://schemas.openxmlformats.org/spreadsheetml/2006/main" xmlns:r="http://schemas.openxmlformats.org/officeDocument/2006/relationships">
  <dimension ref="A1:O49"/>
  <sheetViews>
    <sheetView zoomScalePageLayoutView="0" workbookViewId="0" topLeftCell="A1">
      <pane xSplit="2" ySplit="15" topLeftCell="C21" activePane="bottomRight" state="frozen"/>
      <selection pane="topLeft" activeCell="A1" sqref="A1"/>
      <selection pane="topRight" activeCell="F1" sqref="F1"/>
      <selection pane="bottomLeft" activeCell="A15" sqref="A15"/>
      <selection pane="bottomRight" activeCell="H41" sqref="H41"/>
    </sheetView>
  </sheetViews>
  <sheetFormatPr defaultColWidth="9.140625" defaultRowHeight="15"/>
  <cols>
    <col min="1" max="1" width="14.8515625" style="0" customWidth="1"/>
    <col min="2" max="2" width="24.7109375" style="0" customWidth="1"/>
    <col min="3" max="3" width="11.57421875" style="0" customWidth="1"/>
    <col min="4" max="4" width="16.140625" style="0" customWidth="1"/>
    <col min="5" max="5" width="23.7109375" style="0" customWidth="1"/>
    <col min="6" max="6" width="22.421875" style="0" customWidth="1"/>
    <col min="7" max="7" width="10.57421875" style="0" customWidth="1"/>
    <col min="8" max="8" width="14.57421875" style="0" customWidth="1"/>
    <col min="9" max="9" width="14.421875" style="0" customWidth="1"/>
    <col min="10" max="10" width="15.00390625" style="0" customWidth="1"/>
    <col min="11" max="11" width="11.8515625" style="0" customWidth="1"/>
    <col min="12" max="12" width="13.7109375" style="0" customWidth="1"/>
    <col min="13" max="13" width="13.421875" style="0" customWidth="1"/>
    <col min="14" max="14" width="11.57421875" style="0" customWidth="1"/>
    <col min="15" max="15" width="10.421875" style="0" customWidth="1"/>
  </cols>
  <sheetData>
    <row r="1" ht="14.25">
      <c r="A1" s="33" t="s">
        <v>27</v>
      </c>
    </row>
    <row r="2" ht="5.25" customHeight="1"/>
    <row r="3" spans="1:11" ht="14.25">
      <c r="A3" s="16" t="s">
        <v>0</v>
      </c>
      <c r="B3" s="16" t="s">
        <v>1</v>
      </c>
      <c r="C3" s="592" t="s">
        <v>2</v>
      </c>
      <c r="D3" s="593"/>
      <c r="E3" s="593"/>
      <c r="F3" s="593"/>
      <c r="G3" s="593"/>
      <c r="H3" s="593"/>
      <c r="I3" s="593"/>
      <c r="J3" s="593"/>
      <c r="K3" s="594"/>
    </row>
    <row r="4" spans="1:11" ht="45.75" customHeight="1">
      <c r="A4" s="13" t="s">
        <v>375</v>
      </c>
      <c r="B4" s="3">
        <v>40003286750</v>
      </c>
      <c r="C4" s="607" t="s">
        <v>376</v>
      </c>
      <c r="D4" s="607"/>
      <c r="E4" s="607"/>
      <c r="F4" s="607"/>
      <c r="G4" s="607"/>
      <c r="H4" s="607"/>
      <c r="I4" s="607"/>
      <c r="J4" s="607"/>
      <c r="K4" s="607"/>
    </row>
    <row r="5" spans="1:11" ht="5.25" customHeight="1">
      <c r="A5" s="9"/>
      <c r="B5" s="9"/>
      <c r="C5" s="10"/>
      <c r="D5" s="10"/>
      <c r="E5" s="10"/>
      <c r="F5" s="10"/>
      <c r="G5" s="10"/>
      <c r="H5" s="10"/>
      <c r="I5" s="10"/>
      <c r="J5" s="10"/>
      <c r="K5" s="10"/>
    </row>
    <row r="6" spans="1:13" ht="44.25" customHeight="1">
      <c r="A6" s="15" t="s">
        <v>3</v>
      </c>
      <c r="B6" s="15" t="s">
        <v>55</v>
      </c>
      <c r="C6" s="15" t="s">
        <v>4</v>
      </c>
      <c r="D6" s="15" t="s">
        <v>54</v>
      </c>
      <c r="E6" s="15" t="s">
        <v>44</v>
      </c>
      <c r="F6" s="15" t="s">
        <v>5</v>
      </c>
      <c r="G6" s="15" t="s">
        <v>51</v>
      </c>
      <c r="H6" s="15" t="s">
        <v>68</v>
      </c>
      <c r="I6" s="62" t="s">
        <v>72</v>
      </c>
      <c r="J6" s="25" t="s">
        <v>53</v>
      </c>
      <c r="K6" s="62" t="s">
        <v>52</v>
      </c>
      <c r="L6" s="25" t="s">
        <v>73</v>
      </c>
      <c r="M6" s="15" t="s">
        <v>60</v>
      </c>
    </row>
    <row r="7" spans="1:13" ht="14.25">
      <c r="A7" s="395">
        <v>2015</v>
      </c>
      <c r="B7" s="30"/>
      <c r="C7" s="43"/>
      <c r="D7" s="30"/>
      <c r="E7" s="5"/>
      <c r="F7" s="5"/>
      <c r="G7" s="5"/>
      <c r="H7" s="5"/>
      <c r="I7" s="65"/>
      <c r="J7" s="64"/>
      <c r="K7" s="5"/>
      <c r="L7" s="66"/>
      <c r="M7" s="5"/>
    </row>
    <row r="8" spans="1:13" ht="15">
      <c r="A8" s="395">
        <v>2016</v>
      </c>
      <c r="B8" s="31">
        <v>145598584</v>
      </c>
      <c r="C8" s="426">
        <v>930</v>
      </c>
      <c r="D8" s="31">
        <v>165485177</v>
      </c>
      <c r="E8" s="138"/>
      <c r="F8" s="80">
        <v>0.5</v>
      </c>
      <c r="G8" s="31"/>
      <c r="H8" s="31"/>
      <c r="I8" s="63"/>
      <c r="J8" s="21"/>
      <c r="K8" s="31"/>
      <c r="L8" s="21"/>
      <c r="M8" s="43"/>
    </row>
    <row r="9" spans="1:13" ht="15">
      <c r="A9" s="395">
        <v>2017</v>
      </c>
      <c r="B9" s="32"/>
      <c r="C9" s="2"/>
      <c r="D9" s="32"/>
      <c r="E9" s="2"/>
      <c r="F9" s="80">
        <v>0.5</v>
      </c>
      <c r="G9" s="31"/>
      <c r="H9" s="31"/>
      <c r="I9" s="63"/>
      <c r="J9" s="21"/>
      <c r="K9" s="31"/>
      <c r="L9" s="21"/>
      <c r="M9" s="43"/>
    </row>
    <row r="10" spans="1:13" ht="15">
      <c r="A10" s="395">
        <v>2018</v>
      </c>
      <c r="B10" s="36"/>
      <c r="C10" s="5"/>
      <c r="D10" s="36"/>
      <c r="E10" s="68"/>
      <c r="F10" s="80">
        <v>0.5</v>
      </c>
      <c r="G10" s="31"/>
      <c r="H10" s="31"/>
      <c r="I10" s="63"/>
      <c r="J10" s="21"/>
      <c r="K10" s="31"/>
      <c r="L10" s="21"/>
      <c r="M10" s="43"/>
    </row>
    <row r="11" spans="1:13" ht="14.25" customHeight="1">
      <c r="A11" s="11"/>
      <c r="B11" s="12"/>
      <c r="C11" s="12"/>
      <c r="D11" s="12"/>
      <c r="E11" s="53"/>
      <c r="F11" s="24" t="s">
        <v>38</v>
      </c>
      <c r="G11" s="31"/>
      <c r="H11" s="31"/>
      <c r="I11" s="63"/>
      <c r="J11" s="21"/>
      <c r="K11" s="31"/>
      <c r="L11" s="21"/>
      <c r="M11" s="67"/>
    </row>
    <row r="12" spans="1:9" ht="14.25">
      <c r="A12" s="11"/>
      <c r="B12" s="12"/>
      <c r="C12" s="12"/>
      <c r="D12" s="12"/>
      <c r="E12" s="12"/>
      <c r="F12" s="12"/>
      <c r="G12" s="12"/>
      <c r="H12" s="12"/>
      <c r="I12" s="12"/>
    </row>
    <row r="13" spans="1:9" s="14" customFormat="1" ht="14.25">
      <c r="A13" s="34" t="s">
        <v>28</v>
      </c>
      <c r="B13" s="17"/>
      <c r="C13" s="17"/>
      <c r="D13" s="17"/>
      <c r="E13" s="17"/>
      <c r="F13" s="17"/>
      <c r="G13" s="17"/>
      <c r="H13" s="17"/>
      <c r="I13" s="17"/>
    </row>
    <row r="14" spans="1:9" ht="5.25" customHeight="1">
      <c r="A14" s="11"/>
      <c r="B14" s="12"/>
      <c r="C14" s="12"/>
      <c r="D14" s="12"/>
      <c r="E14" s="12"/>
      <c r="F14" s="12"/>
      <c r="G14" s="12"/>
      <c r="H14" s="12"/>
      <c r="I14" s="12"/>
    </row>
    <row r="15" spans="1:15" ht="28.5">
      <c r="A15" s="16" t="s">
        <v>18</v>
      </c>
      <c r="B15" s="15" t="s">
        <v>6</v>
      </c>
      <c r="C15" s="15" t="s">
        <v>26</v>
      </c>
      <c r="D15" s="15" t="s">
        <v>37</v>
      </c>
      <c r="E15" s="15" t="s">
        <v>30</v>
      </c>
      <c r="F15" s="16" t="s">
        <v>19</v>
      </c>
      <c r="G15" s="81" t="s">
        <v>36</v>
      </c>
      <c r="H15" s="16" t="s">
        <v>13</v>
      </c>
      <c r="I15" s="16" t="s">
        <v>14</v>
      </c>
      <c r="J15" s="15" t="s">
        <v>15</v>
      </c>
      <c r="K15" s="16" t="s">
        <v>16</v>
      </c>
      <c r="L15" s="15" t="s">
        <v>5</v>
      </c>
      <c r="M15" s="16" t="s">
        <v>49</v>
      </c>
      <c r="N15" s="15" t="s">
        <v>50</v>
      </c>
      <c r="O15" s="15" t="s">
        <v>17</v>
      </c>
    </row>
    <row r="16" spans="1:15" ht="21" customHeight="1">
      <c r="A16" s="542">
        <v>1</v>
      </c>
      <c r="B16" s="608" t="str">
        <f>Kopsavilkums!B170</f>
        <v>Uzņēmuma AUMA ražotās automātikas ekspluatācijas apmācības</v>
      </c>
      <c r="C16" s="542">
        <v>0</v>
      </c>
      <c r="D16" s="393">
        <f>Kopsavilkums!F170</f>
        <v>2017</v>
      </c>
      <c r="E16" s="39" t="str">
        <f>Kopsavilkums!G170</f>
        <v>2017.08.01. - 2017.08.02.</v>
      </c>
      <c r="F16" s="45"/>
      <c r="G16" s="82"/>
      <c r="H16" s="49"/>
      <c r="I16" s="411"/>
      <c r="J16" s="410"/>
      <c r="K16" s="39"/>
      <c r="L16" s="18">
        <f>F9</f>
        <v>0.5</v>
      </c>
      <c r="M16" s="30">
        <f>Kopsavilkums!I170</f>
        <v>435</v>
      </c>
      <c r="N16" s="30">
        <f aca="true" t="shared" si="0" ref="N16:N28">M16*L16</f>
        <v>217.5</v>
      </c>
      <c r="O16" s="39"/>
    </row>
    <row r="17" spans="1:15" ht="20.25" customHeight="1">
      <c r="A17" s="543"/>
      <c r="B17" s="608"/>
      <c r="C17" s="543"/>
      <c r="D17" s="393">
        <f>Kopsavilkums!F170</f>
        <v>2017</v>
      </c>
      <c r="E17" s="39" t="str">
        <f>Kopsavilkums!G170</f>
        <v>2017.08.01. - 2017.08.02.</v>
      </c>
      <c r="F17" s="45"/>
      <c r="G17" s="82"/>
      <c r="H17" s="49"/>
      <c r="I17" s="411"/>
      <c r="J17" s="410"/>
      <c r="K17" s="39"/>
      <c r="L17" s="18">
        <f>F9</f>
        <v>0.5</v>
      </c>
      <c r="M17" s="30">
        <f>Kopsavilkums!I170</f>
        <v>435</v>
      </c>
      <c r="N17" s="30">
        <f t="shared" si="0"/>
        <v>217.5</v>
      </c>
      <c r="O17" s="39"/>
    </row>
    <row r="18" spans="1:15" ht="20.25" customHeight="1">
      <c r="A18" s="543"/>
      <c r="B18" s="608"/>
      <c r="C18" s="543"/>
      <c r="D18" s="393">
        <f>Kopsavilkums!F170</f>
        <v>2017</v>
      </c>
      <c r="E18" s="39" t="str">
        <f>Kopsavilkums!G170</f>
        <v>2017.08.01. - 2017.08.02.</v>
      </c>
      <c r="F18" s="45"/>
      <c r="G18" s="82"/>
      <c r="H18" s="49"/>
      <c r="I18" s="411"/>
      <c r="J18" s="410"/>
      <c r="K18" s="39"/>
      <c r="L18" s="18">
        <f>F9</f>
        <v>0.5</v>
      </c>
      <c r="M18" s="30">
        <f>Kopsavilkums!I170</f>
        <v>435</v>
      </c>
      <c r="N18" s="30">
        <f t="shared" si="0"/>
        <v>217.5</v>
      </c>
      <c r="O18" s="39"/>
    </row>
    <row r="19" spans="1:15" ht="19.5" customHeight="1">
      <c r="A19" s="543"/>
      <c r="B19" s="608"/>
      <c r="C19" s="543"/>
      <c r="D19" s="398">
        <f>Kopsavilkums!F170</f>
        <v>2017</v>
      </c>
      <c r="E19" s="398" t="str">
        <f>Kopsavilkums!G170</f>
        <v>2017.08.01. - 2017.08.02.</v>
      </c>
      <c r="F19" s="45"/>
      <c r="G19" s="82"/>
      <c r="H19" s="49"/>
      <c r="I19" s="411"/>
      <c r="J19" s="410"/>
      <c r="K19" s="39"/>
      <c r="L19" s="18">
        <f>F9</f>
        <v>0.5</v>
      </c>
      <c r="M19" s="30">
        <f>Kopsavilkums!I170</f>
        <v>435</v>
      </c>
      <c r="N19" s="30">
        <f t="shared" si="0"/>
        <v>217.5</v>
      </c>
      <c r="O19" s="39"/>
    </row>
    <row r="20" spans="1:15" ht="20.25" customHeight="1">
      <c r="A20" s="543"/>
      <c r="B20" s="608"/>
      <c r="C20" s="543"/>
      <c r="D20" s="398">
        <f>Kopsavilkums!F170</f>
        <v>2017</v>
      </c>
      <c r="E20" s="398" t="str">
        <f>Kopsavilkums!G170</f>
        <v>2017.08.01. - 2017.08.02.</v>
      </c>
      <c r="F20" s="45"/>
      <c r="G20" s="82"/>
      <c r="H20" s="49"/>
      <c r="I20" s="411"/>
      <c r="J20" s="410"/>
      <c r="K20" s="39"/>
      <c r="L20" s="18">
        <f>F9</f>
        <v>0.5</v>
      </c>
      <c r="M20" s="30">
        <f>Kopsavilkums!I170</f>
        <v>435</v>
      </c>
      <c r="N20" s="30">
        <f t="shared" si="0"/>
        <v>217.5</v>
      </c>
      <c r="O20" s="39"/>
    </row>
    <row r="21" spans="1:15" ht="22.5" customHeight="1">
      <c r="A21" s="543"/>
      <c r="B21" s="608"/>
      <c r="C21" s="543"/>
      <c r="D21" s="398">
        <f>Kopsavilkums!F170</f>
        <v>2017</v>
      </c>
      <c r="E21" s="398" t="str">
        <f>Kopsavilkums!G170</f>
        <v>2017.08.01. - 2017.08.02.</v>
      </c>
      <c r="F21" s="45"/>
      <c r="G21" s="82"/>
      <c r="H21" s="49"/>
      <c r="I21" s="411"/>
      <c r="J21" s="410"/>
      <c r="K21" s="39"/>
      <c r="L21" s="18">
        <f>F9</f>
        <v>0.5</v>
      </c>
      <c r="M21" s="30">
        <f>Kopsavilkums!I170</f>
        <v>435</v>
      </c>
      <c r="N21" s="30">
        <f t="shared" si="0"/>
        <v>217.5</v>
      </c>
      <c r="O21" s="39"/>
    </row>
    <row r="22" spans="1:15" ht="17.25" customHeight="1">
      <c r="A22" s="543"/>
      <c r="B22" s="608"/>
      <c r="C22" s="544"/>
      <c r="D22" s="398">
        <f>Kopsavilkums!F170</f>
        <v>2017</v>
      </c>
      <c r="E22" s="398" t="str">
        <f>Kopsavilkums!G170</f>
        <v>2017.08.01. - 2017.08.02.</v>
      </c>
      <c r="F22" s="45"/>
      <c r="G22" s="82"/>
      <c r="H22" s="49"/>
      <c r="I22" s="411"/>
      <c r="J22" s="410"/>
      <c r="K22" s="39"/>
      <c r="L22" s="18">
        <f>F9</f>
        <v>0.5</v>
      </c>
      <c r="M22" s="30">
        <f>Kopsavilkums!I170</f>
        <v>435</v>
      </c>
      <c r="N22" s="30">
        <f t="shared" si="0"/>
        <v>217.5</v>
      </c>
      <c r="O22" s="39"/>
    </row>
    <row r="23" spans="1:15" ht="20.25" customHeight="1">
      <c r="A23" s="543"/>
      <c r="B23" s="608"/>
      <c r="C23" s="542">
        <v>0</v>
      </c>
      <c r="D23" s="393">
        <f>Kopsavilkums!F171</f>
        <v>2017</v>
      </c>
      <c r="E23" s="393" t="str">
        <f>Kopsavilkums!G171</f>
        <v>2017.08.08. - 2017.08.09.</v>
      </c>
      <c r="F23" s="51"/>
      <c r="G23" s="82"/>
      <c r="H23" s="39"/>
      <c r="I23" s="411"/>
      <c r="J23" s="410"/>
      <c r="K23" s="39"/>
      <c r="L23" s="18">
        <f>F9</f>
        <v>0.5</v>
      </c>
      <c r="M23" s="30">
        <f>Kopsavilkums!I171</f>
        <v>435</v>
      </c>
      <c r="N23" s="30">
        <f t="shared" si="0"/>
        <v>217.5</v>
      </c>
      <c r="O23" s="39"/>
    </row>
    <row r="24" spans="1:15" ht="19.5" customHeight="1">
      <c r="A24" s="543"/>
      <c r="B24" s="608"/>
      <c r="C24" s="543"/>
      <c r="D24" s="393">
        <f>Kopsavilkums!F171</f>
        <v>2017</v>
      </c>
      <c r="E24" s="393" t="str">
        <f>Kopsavilkums!G171</f>
        <v>2017.08.08. - 2017.08.09.</v>
      </c>
      <c r="F24" s="105"/>
      <c r="G24" s="82"/>
      <c r="H24" s="39"/>
      <c r="I24" s="411"/>
      <c r="J24" s="410"/>
      <c r="K24" s="39"/>
      <c r="L24" s="18">
        <f>F9</f>
        <v>0.5</v>
      </c>
      <c r="M24" s="30">
        <f>Kopsavilkums!I171</f>
        <v>435</v>
      </c>
      <c r="N24" s="30">
        <f t="shared" si="0"/>
        <v>217.5</v>
      </c>
      <c r="O24" s="39"/>
    </row>
    <row r="25" spans="1:15" ht="21.75" customHeight="1">
      <c r="A25" s="543"/>
      <c r="B25" s="608"/>
      <c r="C25" s="543"/>
      <c r="D25" s="393">
        <f>Kopsavilkums!F171</f>
        <v>2017</v>
      </c>
      <c r="E25" s="393" t="str">
        <f>Kopsavilkums!G171</f>
        <v>2017.08.08. - 2017.08.09.</v>
      </c>
      <c r="F25" s="105"/>
      <c r="G25" s="82"/>
      <c r="H25" s="39"/>
      <c r="I25" s="411"/>
      <c r="J25" s="410"/>
      <c r="K25" s="39"/>
      <c r="L25" s="55">
        <f>F9</f>
        <v>0.5</v>
      </c>
      <c r="M25" s="30">
        <f>Kopsavilkums!I171</f>
        <v>435</v>
      </c>
      <c r="N25" s="30">
        <f t="shared" si="0"/>
        <v>217.5</v>
      </c>
      <c r="O25" s="39"/>
    </row>
    <row r="26" spans="1:15" ht="19.5" customHeight="1">
      <c r="A26" s="543"/>
      <c r="B26" s="608"/>
      <c r="C26" s="543"/>
      <c r="D26" s="399">
        <f>Kopsavilkums!F171</f>
        <v>2017</v>
      </c>
      <c r="E26" s="399" t="str">
        <f>Kopsavilkums!G171</f>
        <v>2017.08.08. - 2017.08.09.</v>
      </c>
      <c r="F26" s="105"/>
      <c r="G26" s="82"/>
      <c r="H26" s="39"/>
      <c r="I26" s="411"/>
      <c r="J26" s="410"/>
      <c r="K26" s="39"/>
      <c r="L26" s="55">
        <f>F9</f>
        <v>0.5</v>
      </c>
      <c r="M26" s="30">
        <f>Kopsavilkums!I171</f>
        <v>435</v>
      </c>
      <c r="N26" s="30">
        <f t="shared" si="0"/>
        <v>217.5</v>
      </c>
      <c r="O26" s="39"/>
    </row>
    <row r="27" spans="1:15" ht="20.25" customHeight="1">
      <c r="A27" s="543"/>
      <c r="B27" s="608"/>
      <c r="C27" s="543"/>
      <c r="D27" s="393">
        <f>Kopsavilkums!F171</f>
        <v>2017</v>
      </c>
      <c r="E27" s="393" t="str">
        <f>Kopsavilkums!G171</f>
        <v>2017.08.08. - 2017.08.09.</v>
      </c>
      <c r="F27" s="105"/>
      <c r="G27" s="82"/>
      <c r="H27" s="396"/>
      <c r="I27" s="117"/>
      <c r="J27" s="409"/>
      <c r="K27" s="396"/>
      <c r="L27" s="55">
        <f>F9</f>
        <v>0.5</v>
      </c>
      <c r="M27" s="56">
        <f>Kopsavilkums!I171</f>
        <v>435</v>
      </c>
      <c r="N27" s="56">
        <f t="shared" si="0"/>
        <v>217.5</v>
      </c>
      <c r="O27" s="396"/>
    </row>
    <row r="28" spans="1:15" ht="18.75" customHeight="1">
      <c r="A28" s="544"/>
      <c r="B28" s="608"/>
      <c r="C28" s="544"/>
      <c r="D28" s="393">
        <f>Kopsavilkums!F171</f>
        <v>2017</v>
      </c>
      <c r="E28" s="393" t="str">
        <f>Kopsavilkums!G171</f>
        <v>2017.08.08. - 2017.08.09.</v>
      </c>
      <c r="F28" s="105"/>
      <c r="G28" s="82"/>
      <c r="H28" s="396"/>
      <c r="I28" s="117"/>
      <c r="J28" s="409"/>
      <c r="K28" s="396"/>
      <c r="L28" s="55">
        <f>F9</f>
        <v>0.5</v>
      </c>
      <c r="M28" s="56">
        <f>Kopsavilkums!I171</f>
        <v>435</v>
      </c>
      <c r="N28" s="56">
        <f t="shared" si="0"/>
        <v>217.5</v>
      </c>
      <c r="O28" s="396"/>
    </row>
    <row r="29" spans="1:15" ht="14.25">
      <c r="A29" s="16"/>
      <c r="B29" s="16"/>
      <c r="C29" s="16"/>
      <c r="D29" s="16"/>
      <c r="E29" s="16"/>
      <c r="F29" s="90"/>
      <c r="G29" s="91"/>
      <c r="H29" s="16"/>
      <c r="I29" s="16"/>
      <c r="J29" s="16"/>
      <c r="K29" s="16"/>
      <c r="L29" s="92"/>
      <c r="M29" s="93"/>
      <c r="N29" s="93"/>
      <c r="O29" s="90"/>
    </row>
    <row r="30" spans="1:7" ht="14.25">
      <c r="A30" s="1"/>
      <c r="D30" s="23"/>
      <c r="E30" s="23"/>
      <c r="G30" s="84"/>
    </row>
    <row r="31" spans="1:8" ht="14.25">
      <c r="A31" s="33" t="s">
        <v>35</v>
      </c>
      <c r="D31" s="33" t="s">
        <v>45</v>
      </c>
      <c r="H31" s="35" t="s">
        <v>46</v>
      </c>
    </row>
    <row r="32" ht="5.25" customHeight="1"/>
    <row r="33" spans="1:10" ht="14.25">
      <c r="A33" s="4" t="s">
        <v>13</v>
      </c>
      <c r="B33" s="4" t="s">
        <v>36</v>
      </c>
      <c r="D33" s="4" t="s">
        <v>14</v>
      </c>
      <c r="E33" s="4" t="s">
        <v>36</v>
      </c>
      <c r="F33" s="4" t="s">
        <v>171</v>
      </c>
      <c r="H33" s="4" t="s">
        <v>16</v>
      </c>
      <c r="I33" s="4" t="s">
        <v>36</v>
      </c>
      <c r="J33" s="4" t="s">
        <v>171</v>
      </c>
    </row>
    <row r="34" spans="1:10" ht="14.25">
      <c r="A34" s="39"/>
      <c r="B34" s="39"/>
      <c r="D34" s="19" t="s">
        <v>22</v>
      </c>
      <c r="E34" s="395"/>
      <c r="F34" s="137"/>
      <c r="H34" s="2" t="s">
        <v>25</v>
      </c>
      <c r="I34" s="395"/>
      <c r="J34" s="137"/>
    </row>
    <row r="35" spans="1:10" ht="14.25">
      <c r="A35" s="39"/>
      <c r="B35" s="39"/>
      <c r="D35" s="19" t="s">
        <v>47</v>
      </c>
      <c r="E35" s="395"/>
      <c r="F35" s="137"/>
      <c r="H35" s="2" t="s">
        <v>23</v>
      </c>
      <c r="I35" s="395"/>
      <c r="J35" s="137"/>
    </row>
    <row r="36" spans="1:10" ht="14.25">
      <c r="A36" s="39"/>
      <c r="B36" s="39"/>
      <c r="D36" s="19" t="s">
        <v>24</v>
      </c>
      <c r="E36" s="395"/>
      <c r="F36" s="137"/>
      <c r="H36" s="24" t="s">
        <v>38</v>
      </c>
      <c r="I36" s="394"/>
      <c r="J36" s="137"/>
    </row>
    <row r="37" spans="1:6" ht="14.25">
      <c r="A37" s="39"/>
      <c r="B37" s="39"/>
      <c r="D37" s="28" t="s">
        <v>48</v>
      </c>
      <c r="E37" s="395"/>
      <c r="F37" s="137"/>
    </row>
    <row r="38" spans="1:6" ht="14.25">
      <c r="A38" s="39"/>
      <c r="B38" s="39"/>
      <c r="D38" s="24" t="s">
        <v>38</v>
      </c>
      <c r="E38" s="394"/>
      <c r="F38" s="137"/>
    </row>
    <row r="39" spans="1:6" ht="14.25">
      <c r="A39" s="39"/>
      <c r="B39" s="39"/>
      <c r="D39" s="53"/>
      <c r="E39" s="53"/>
      <c r="F39" s="54"/>
    </row>
    <row r="40" spans="1:6" ht="14.25">
      <c r="A40" s="39"/>
      <c r="B40" s="39"/>
      <c r="D40" s="53"/>
      <c r="E40" s="53"/>
      <c r="F40" s="54"/>
    </row>
    <row r="41" spans="1:6" ht="14.25">
      <c r="A41" s="39"/>
      <c r="B41" s="39"/>
      <c r="D41" s="53"/>
      <c r="E41" s="53"/>
      <c r="F41" s="54"/>
    </row>
    <row r="42" spans="1:6" ht="14.25">
      <c r="A42" s="39"/>
      <c r="B42" s="39"/>
      <c r="D42" s="53"/>
      <c r="E42" s="53"/>
      <c r="F42" s="54"/>
    </row>
    <row r="43" spans="1:6" ht="14.25">
      <c r="A43" s="39"/>
      <c r="B43" s="39"/>
      <c r="D43" s="53"/>
      <c r="E43" s="53"/>
      <c r="F43" s="54"/>
    </row>
    <row r="44" spans="1:6" ht="14.25">
      <c r="A44" s="39"/>
      <c r="B44" s="39"/>
      <c r="D44" s="53"/>
      <c r="E44" s="53"/>
      <c r="F44" s="54"/>
    </row>
    <row r="45" spans="1:6" ht="14.25">
      <c r="A45" s="39"/>
      <c r="B45" s="39"/>
      <c r="D45" s="53"/>
      <c r="E45" s="53"/>
      <c r="F45" s="54"/>
    </row>
    <row r="46" spans="1:6" ht="14.25" customHeight="1">
      <c r="A46" s="39"/>
      <c r="B46" s="39"/>
      <c r="D46" s="53"/>
      <c r="E46" s="53"/>
      <c r="F46" s="54"/>
    </row>
    <row r="47" spans="1:6" ht="14.25">
      <c r="A47" s="39"/>
      <c r="B47" s="39"/>
      <c r="D47" s="53"/>
      <c r="E47" s="53"/>
      <c r="F47" s="54"/>
    </row>
    <row r="48" spans="1:2" ht="14.25">
      <c r="A48" s="394"/>
      <c r="B48" s="394"/>
    </row>
    <row r="49" spans="1:2" ht="14.25">
      <c r="A49" s="600" t="s">
        <v>38</v>
      </c>
      <c r="B49" s="600"/>
    </row>
  </sheetData>
  <sheetProtection/>
  <mergeCells count="7">
    <mergeCell ref="A49:B49"/>
    <mergeCell ref="C3:K3"/>
    <mergeCell ref="C4:K4"/>
    <mergeCell ref="C16:C22"/>
    <mergeCell ref="C23:C28"/>
    <mergeCell ref="B16:B28"/>
    <mergeCell ref="A16:A28"/>
  </mergeCells>
  <printOptions/>
  <pageMargins left="0.7" right="0.7" top="0.75" bottom="0.75" header="0.3" footer="0.3"/>
  <pageSetup horizontalDpi="600" verticalDpi="600" orientation="portrait" paperSize="9" r:id="rId3"/>
  <drawing r:id="rId2"/>
  <legacyDrawing r:id="rId1"/>
</worksheet>
</file>

<file path=xl/worksheets/sheet19.xml><?xml version="1.0" encoding="utf-8"?>
<worksheet xmlns="http://schemas.openxmlformats.org/spreadsheetml/2006/main" xmlns:r="http://schemas.openxmlformats.org/officeDocument/2006/relationships">
  <dimension ref="A1:O28"/>
  <sheetViews>
    <sheetView zoomScalePageLayoutView="0" workbookViewId="0" topLeftCell="A1">
      <pane xSplit="2" ySplit="15" topLeftCell="C16" activePane="bottomRight" state="frozen"/>
      <selection pane="topLeft" activeCell="A1" sqref="A1"/>
      <selection pane="topRight" activeCell="F1" sqref="F1"/>
      <selection pane="bottomLeft" activeCell="A15" sqref="A15"/>
      <selection pane="bottomRight" activeCell="J28" sqref="J27:J28"/>
    </sheetView>
  </sheetViews>
  <sheetFormatPr defaultColWidth="9.140625" defaultRowHeight="15"/>
  <cols>
    <col min="1" max="1" width="14.8515625" style="0" customWidth="1"/>
    <col min="2" max="2" width="24.7109375" style="0" customWidth="1"/>
    <col min="3" max="3" width="11.57421875" style="0" customWidth="1"/>
    <col min="4" max="4" width="14.7109375" style="0" customWidth="1"/>
    <col min="5" max="5" width="23.7109375" style="0" customWidth="1"/>
    <col min="6" max="6" width="22.421875" style="0" customWidth="1"/>
    <col min="7" max="7" width="10.57421875" style="0" customWidth="1"/>
    <col min="8" max="8" width="14.57421875" style="0" customWidth="1"/>
    <col min="9" max="9" width="14.421875" style="0" customWidth="1"/>
    <col min="10" max="10" width="13.421875" style="0" customWidth="1"/>
    <col min="11" max="11" width="11.8515625" style="0" customWidth="1"/>
    <col min="12" max="12" width="13.7109375" style="0" customWidth="1"/>
    <col min="13" max="13" width="13.421875" style="0" customWidth="1"/>
    <col min="14" max="14" width="11.57421875" style="0" customWidth="1"/>
    <col min="15" max="15" width="10.421875" style="0" customWidth="1"/>
  </cols>
  <sheetData>
    <row r="1" ht="14.25">
      <c r="A1" s="33" t="s">
        <v>27</v>
      </c>
    </row>
    <row r="2" ht="5.25" customHeight="1"/>
    <row r="3" spans="1:11" ht="14.25">
      <c r="A3" s="16" t="s">
        <v>0</v>
      </c>
      <c r="B3" s="16" t="s">
        <v>1</v>
      </c>
      <c r="C3" s="592" t="s">
        <v>2</v>
      </c>
      <c r="D3" s="593"/>
      <c r="E3" s="593"/>
      <c r="F3" s="593"/>
      <c r="G3" s="593"/>
      <c r="H3" s="593"/>
      <c r="I3" s="593"/>
      <c r="J3" s="593"/>
      <c r="K3" s="594"/>
    </row>
    <row r="4" spans="1:11" ht="108" customHeight="1">
      <c r="A4" s="13" t="s">
        <v>387</v>
      </c>
      <c r="B4" s="3">
        <v>40103086505</v>
      </c>
      <c r="C4" s="607" t="s">
        <v>389</v>
      </c>
      <c r="D4" s="607"/>
      <c r="E4" s="607"/>
      <c r="F4" s="607"/>
      <c r="G4" s="607"/>
      <c r="H4" s="607"/>
      <c r="I4" s="607"/>
      <c r="J4" s="607"/>
      <c r="K4" s="607"/>
    </row>
    <row r="5" spans="1:11" ht="5.25" customHeight="1">
      <c r="A5" s="9"/>
      <c r="B5" s="9"/>
      <c r="C5" s="10"/>
      <c r="D5" s="10"/>
      <c r="E5" s="10"/>
      <c r="F5" s="10"/>
      <c r="G5" s="10"/>
      <c r="H5" s="10"/>
      <c r="I5" s="10"/>
      <c r="J5" s="10"/>
      <c r="K5" s="10"/>
    </row>
    <row r="6" spans="1:13" ht="44.25" customHeight="1">
      <c r="A6" s="15" t="s">
        <v>3</v>
      </c>
      <c r="B6" s="15" t="s">
        <v>55</v>
      </c>
      <c r="C6" s="15" t="s">
        <v>4</v>
      </c>
      <c r="D6" s="15" t="s">
        <v>54</v>
      </c>
      <c r="E6" s="15" t="s">
        <v>44</v>
      </c>
      <c r="F6" s="15" t="s">
        <v>5</v>
      </c>
      <c r="G6" s="15" t="s">
        <v>51</v>
      </c>
      <c r="H6" s="15" t="s">
        <v>68</v>
      </c>
      <c r="I6" s="62" t="s">
        <v>72</v>
      </c>
      <c r="J6" s="25" t="s">
        <v>53</v>
      </c>
      <c r="K6" s="62" t="s">
        <v>52</v>
      </c>
      <c r="L6" s="25" t="s">
        <v>73</v>
      </c>
      <c r="M6" s="15" t="s">
        <v>60</v>
      </c>
    </row>
    <row r="7" spans="1:13" ht="14.25">
      <c r="A7" s="402">
        <v>2015</v>
      </c>
      <c r="B7" s="30"/>
      <c r="C7" s="43"/>
      <c r="D7" s="30"/>
      <c r="E7" s="29"/>
      <c r="F7" s="29"/>
      <c r="G7" s="29"/>
      <c r="H7" s="29"/>
      <c r="I7" s="487"/>
      <c r="J7" s="490"/>
      <c r="K7" s="29"/>
      <c r="L7" s="491"/>
      <c r="M7" s="29"/>
    </row>
    <row r="8" spans="1:13" ht="15">
      <c r="A8" s="402">
        <v>2016</v>
      </c>
      <c r="B8" s="31">
        <v>2151457</v>
      </c>
      <c r="C8" s="402">
        <v>99</v>
      </c>
      <c r="D8" s="31">
        <v>1503544</v>
      </c>
      <c r="E8" s="138"/>
      <c r="F8" s="80">
        <v>0.6</v>
      </c>
      <c r="G8" s="31"/>
      <c r="H8" s="31"/>
      <c r="I8" s="63"/>
      <c r="J8" s="21"/>
      <c r="K8" s="31"/>
      <c r="L8" s="21"/>
      <c r="M8" s="43"/>
    </row>
    <row r="9" spans="1:13" ht="15">
      <c r="A9" s="402">
        <v>2017</v>
      </c>
      <c r="B9" s="32"/>
      <c r="C9" s="2"/>
      <c r="D9" s="32"/>
      <c r="E9" s="2"/>
      <c r="F9" s="80">
        <v>0.6</v>
      </c>
      <c r="G9" s="31"/>
      <c r="H9" s="31"/>
      <c r="I9" s="63"/>
      <c r="J9" s="21"/>
      <c r="K9" s="31"/>
      <c r="L9" s="21"/>
      <c r="M9" s="43"/>
    </row>
    <row r="10" spans="1:13" ht="15">
      <c r="A10" s="402">
        <v>2018</v>
      </c>
      <c r="B10" s="492"/>
      <c r="C10" s="29"/>
      <c r="D10" s="492"/>
      <c r="E10" s="68"/>
      <c r="F10" s="80">
        <v>0.6</v>
      </c>
      <c r="G10" s="31"/>
      <c r="H10" s="31"/>
      <c r="I10" s="63"/>
      <c r="J10" s="21"/>
      <c r="K10" s="31"/>
      <c r="L10" s="21"/>
      <c r="M10" s="43"/>
    </row>
    <row r="11" spans="1:13" ht="14.25" customHeight="1">
      <c r="A11" s="11"/>
      <c r="B11" s="12"/>
      <c r="C11" s="12"/>
      <c r="D11" s="12"/>
      <c r="E11" s="53"/>
      <c r="F11" s="24" t="s">
        <v>38</v>
      </c>
      <c r="G11" s="31"/>
      <c r="H11" s="31"/>
      <c r="I11" s="63"/>
      <c r="J11" s="21"/>
      <c r="K11" s="31"/>
      <c r="L11" s="21"/>
      <c r="M11" s="67"/>
    </row>
    <row r="12" spans="1:9" ht="14.25">
      <c r="A12" s="11"/>
      <c r="B12" s="12"/>
      <c r="C12" s="12"/>
      <c r="D12" s="12"/>
      <c r="E12" s="12"/>
      <c r="F12" s="12"/>
      <c r="G12" s="12"/>
      <c r="H12" s="12"/>
      <c r="I12" s="12"/>
    </row>
    <row r="13" spans="1:9" s="14" customFormat="1" ht="14.25">
      <c r="A13" s="34" t="s">
        <v>28</v>
      </c>
      <c r="B13" s="17"/>
      <c r="C13" s="17"/>
      <c r="D13" s="17"/>
      <c r="E13" s="17"/>
      <c r="F13" s="17"/>
      <c r="G13" s="17"/>
      <c r="H13" s="17"/>
      <c r="I13" s="17"/>
    </row>
    <row r="14" spans="1:9" ht="5.25" customHeight="1">
      <c r="A14" s="11"/>
      <c r="B14" s="12"/>
      <c r="C14" s="12"/>
      <c r="D14" s="12"/>
      <c r="E14" s="12"/>
      <c r="F14" s="12"/>
      <c r="G14" s="12"/>
      <c r="H14" s="12"/>
      <c r="I14" s="12"/>
    </row>
    <row r="15" spans="1:15" ht="28.5">
      <c r="A15" s="16" t="s">
        <v>18</v>
      </c>
      <c r="B15" s="15" t="s">
        <v>6</v>
      </c>
      <c r="C15" s="15" t="s">
        <v>26</v>
      </c>
      <c r="D15" s="15" t="s">
        <v>37</v>
      </c>
      <c r="E15" s="15" t="s">
        <v>30</v>
      </c>
      <c r="F15" s="16" t="s">
        <v>19</v>
      </c>
      <c r="G15" s="81" t="s">
        <v>36</v>
      </c>
      <c r="H15" s="16" t="s">
        <v>13</v>
      </c>
      <c r="I15" s="16" t="s">
        <v>14</v>
      </c>
      <c r="J15" s="15" t="s">
        <v>15</v>
      </c>
      <c r="K15" s="16" t="s">
        <v>16</v>
      </c>
      <c r="L15" s="15" t="s">
        <v>5</v>
      </c>
      <c r="M15" s="16" t="s">
        <v>49</v>
      </c>
      <c r="N15" s="15" t="s">
        <v>50</v>
      </c>
      <c r="O15" s="15" t="s">
        <v>17</v>
      </c>
    </row>
    <row r="16" spans="1:15" ht="32.25" customHeight="1">
      <c r="A16" s="399">
        <v>1</v>
      </c>
      <c r="B16" s="400" t="str">
        <f>Kopsavilkums!B172</f>
        <v>10989, Datu analīze ar Power BI </v>
      </c>
      <c r="C16" s="399">
        <v>1</v>
      </c>
      <c r="D16" s="399">
        <f>Kopsavilkums!F172</f>
        <v>2017</v>
      </c>
      <c r="E16" s="39" t="str">
        <f>Kopsavilkums!G172</f>
        <v>2017.08.07. - 2017.08.08.</v>
      </c>
      <c r="F16" s="45"/>
      <c r="G16" s="82"/>
      <c r="H16" s="49"/>
      <c r="I16" s="39"/>
      <c r="J16" s="403"/>
      <c r="K16" s="39"/>
      <c r="L16" s="18">
        <f>F9</f>
        <v>0.6</v>
      </c>
      <c r="M16" s="30">
        <f>Kopsavilkums!I172</f>
        <v>420</v>
      </c>
      <c r="N16" s="30">
        <f>L16*M16</f>
        <v>252</v>
      </c>
      <c r="O16" s="39"/>
    </row>
    <row r="17" spans="1:15" ht="14.25">
      <c r="A17" s="16"/>
      <c r="B17" s="16"/>
      <c r="C17" s="16"/>
      <c r="D17" s="16"/>
      <c r="E17" s="16"/>
      <c r="F17" s="90"/>
      <c r="G17" s="91"/>
      <c r="H17" s="16"/>
      <c r="I17" s="16"/>
      <c r="J17" s="16"/>
      <c r="K17" s="16"/>
      <c r="L17" s="92"/>
      <c r="M17" s="93"/>
      <c r="N17" s="93"/>
      <c r="O17" s="90"/>
    </row>
    <row r="18" spans="1:7" ht="14.25">
      <c r="A18" s="1"/>
      <c r="D18" s="23"/>
      <c r="E18" s="23"/>
      <c r="G18" s="84"/>
    </row>
    <row r="19" spans="1:8" ht="14.25">
      <c r="A19" s="33" t="s">
        <v>35</v>
      </c>
      <c r="D19" s="33" t="s">
        <v>45</v>
      </c>
      <c r="H19" s="35" t="s">
        <v>46</v>
      </c>
    </row>
    <row r="20" ht="5.25" customHeight="1"/>
    <row r="21" spans="1:10" ht="14.25">
      <c r="A21" s="4" t="s">
        <v>13</v>
      </c>
      <c r="B21" s="4" t="s">
        <v>36</v>
      </c>
      <c r="D21" s="4" t="s">
        <v>14</v>
      </c>
      <c r="E21" s="4" t="s">
        <v>36</v>
      </c>
      <c r="F21" s="4" t="s">
        <v>171</v>
      </c>
      <c r="H21" s="4" t="s">
        <v>16</v>
      </c>
      <c r="I21" s="4" t="s">
        <v>36</v>
      </c>
      <c r="J21" s="4" t="s">
        <v>171</v>
      </c>
    </row>
    <row r="22" spans="1:10" ht="14.25">
      <c r="A22" s="39"/>
      <c r="B22" s="39"/>
      <c r="D22" s="19" t="s">
        <v>22</v>
      </c>
      <c r="E22" s="402"/>
      <c r="F22" s="137"/>
      <c r="H22" s="2" t="s">
        <v>25</v>
      </c>
      <c r="I22" s="402"/>
      <c r="J22" s="137"/>
    </row>
    <row r="23" spans="1:10" ht="14.25">
      <c r="A23" s="39"/>
      <c r="B23" s="39"/>
      <c r="D23" s="19" t="s">
        <v>47</v>
      </c>
      <c r="E23" s="402"/>
      <c r="F23" s="137"/>
      <c r="H23" s="2" t="s">
        <v>23</v>
      </c>
      <c r="I23" s="402"/>
      <c r="J23" s="137"/>
    </row>
    <row r="24" spans="1:10" ht="14.25">
      <c r="A24" s="39"/>
      <c r="B24" s="39"/>
      <c r="D24" s="19" t="s">
        <v>24</v>
      </c>
      <c r="E24" s="402"/>
      <c r="F24" s="137"/>
      <c r="H24" s="24" t="s">
        <v>38</v>
      </c>
      <c r="I24" s="401"/>
      <c r="J24" s="137"/>
    </row>
    <row r="25" spans="1:6" ht="14.25">
      <c r="A25" s="39"/>
      <c r="B25" s="39"/>
      <c r="D25" s="28" t="s">
        <v>48</v>
      </c>
      <c r="E25" s="402"/>
      <c r="F25" s="137"/>
    </row>
    <row r="26" spans="1:6" ht="14.25">
      <c r="A26" s="39"/>
      <c r="B26" s="39"/>
      <c r="D26" s="24" t="s">
        <v>38</v>
      </c>
      <c r="E26" s="401"/>
      <c r="F26" s="137"/>
    </row>
    <row r="27" spans="1:2" ht="14.25">
      <c r="A27" s="401"/>
      <c r="B27" s="401"/>
    </row>
    <row r="28" spans="1:2" ht="14.25">
      <c r="A28" s="600" t="s">
        <v>38</v>
      </c>
      <c r="B28" s="600"/>
    </row>
  </sheetData>
  <sheetProtection/>
  <mergeCells count="3">
    <mergeCell ref="A28:B28"/>
    <mergeCell ref="C3:K3"/>
    <mergeCell ref="C4:K4"/>
  </mergeCells>
  <printOptions/>
  <pageMargins left="0.7" right="0.7" top="0.75" bottom="0.75" header="0.3" footer="0.3"/>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O246"/>
  <sheetViews>
    <sheetView zoomScaleSheetLayoutView="100" zoomScalePageLayoutView="0" workbookViewId="0" topLeftCell="A1">
      <pane xSplit="3" ySplit="15" topLeftCell="D131" activePane="bottomRight" state="frozen"/>
      <selection pane="topLeft" activeCell="A1" sqref="A1"/>
      <selection pane="topRight" activeCell="D1" sqref="D1"/>
      <selection pane="bottomLeft" activeCell="A16" sqref="A16"/>
      <selection pane="bottomRight" activeCell="H119" sqref="H119"/>
    </sheetView>
  </sheetViews>
  <sheetFormatPr defaultColWidth="9.140625" defaultRowHeight="15"/>
  <cols>
    <col min="1" max="1" width="12.57421875" style="0" customWidth="1"/>
    <col min="2" max="2" width="27.8515625" style="0" customWidth="1"/>
    <col min="3" max="3" width="11.00390625" style="0" customWidth="1"/>
    <col min="4" max="4" width="16.421875" style="0" customWidth="1"/>
    <col min="5" max="5" width="21.421875" style="0" customWidth="1"/>
    <col min="6" max="6" width="19.28125" style="0" customWidth="1"/>
    <col min="7" max="7" width="10.7109375" style="0" customWidth="1"/>
    <col min="8" max="8" width="14.57421875" style="0" customWidth="1"/>
    <col min="9" max="9" width="15.140625" style="0" customWidth="1"/>
    <col min="10" max="10" width="25.8515625" style="0" customWidth="1"/>
    <col min="11" max="11" width="14.421875" style="0" customWidth="1"/>
    <col min="12" max="12" width="17.00390625" style="0" customWidth="1"/>
    <col min="13" max="13" width="16.7109375" style="0" customWidth="1"/>
    <col min="14" max="14" width="12.00390625" style="0" customWidth="1"/>
    <col min="15" max="15" width="12.8515625" style="0" customWidth="1"/>
  </cols>
  <sheetData>
    <row r="1" ht="14.25">
      <c r="A1" s="33" t="s">
        <v>27</v>
      </c>
    </row>
    <row r="2" ht="5.25" customHeight="1"/>
    <row r="3" spans="1:11" ht="14.25">
      <c r="A3" s="16" t="s">
        <v>0</v>
      </c>
      <c r="B3" s="16" t="s">
        <v>1</v>
      </c>
      <c r="C3" s="592" t="s">
        <v>2</v>
      </c>
      <c r="D3" s="593"/>
      <c r="E3" s="593"/>
      <c r="F3" s="593"/>
      <c r="G3" s="593"/>
      <c r="H3" s="593"/>
      <c r="I3" s="593"/>
      <c r="J3" s="593"/>
      <c r="K3" s="594"/>
    </row>
    <row r="4" spans="1:11" ht="30" customHeight="1">
      <c r="A4" s="13" t="s">
        <v>39</v>
      </c>
      <c r="B4" s="3">
        <v>40003052786</v>
      </c>
      <c r="C4" s="595" t="s">
        <v>40</v>
      </c>
      <c r="D4" s="596"/>
      <c r="E4" s="596"/>
      <c r="F4" s="596"/>
      <c r="G4" s="596"/>
      <c r="H4" s="596"/>
      <c r="I4" s="596"/>
      <c r="J4" s="596"/>
      <c r="K4" s="597"/>
    </row>
    <row r="5" spans="1:11" ht="5.25" customHeight="1">
      <c r="A5" s="9"/>
      <c r="B5" s="9"/>
      <c r="C5" s="10"/>
      <c r="D5" s="10"/>
      <c r="E5" s="10"/>
      <c r="F5" s="10"/>
      <c r="G5" s="10"/>
      <c r="H5" s="10"/>
      <c r="I5" s="10"/>
      <c r="J5" s="10"/>
      <c r="K5" s="10"/>
    </row>
    <row r="6" spans="1:13" ht="39" customHeight="1">
      <c r="A6" s="15" t="s">
        <v>3</v>
      </c>
      <c r="B6" s="15" t="s">
        <v>55</v>
      </c>
      <c r="C6" s="15" t="s">
        <v>4</v>
      </c>
      <c r="D6" s="15" t="s">
        <v>54</v>
      </c>
      <c r="E6" s="15" t="s">
        <v>44</v>
      </c>
      <c r="F6" s="15" t="s">
        <v>5</v>
      </c>
      <c r="G6" s="15" t="s">
        <v>51</v>
      </c>
      <c r="H6" s="15" t="s">
        <v>68</v>
      </c>
      <c r="I6" s="62" t="s">
        <v>72</v>
      </c>
      <c r="J6" s="25" t="s">
        <v>53</v>
      </c>
      <c r="K6" s="62" t="s">
        <v>52</v>
      </c>
      <c r="L6" s="25" t="s">
        <v>73</v>
      </c>
      <c r="M6" s="15" t="s">
        <v>60</v>
      </c>
    </row>
    <row r="7" spans="1:13" ht="14.25">
      <c r="A7" s="6">
        <v>2015</v>
      </c>
      <c r="B7" s="30">
        <v>163398038</v>
      </c>
      <c r="C7" s="43">
        <v>1278</v>
      </c>
      <c r="D7" s="30">
        <v>290667120</v>
      </c>
      <c r="E7" s="5"/>
      <c r="F7" s="5"/>
      <c r="G7" s="5"/>
      <c r="H7" s="5"/>
      <c r="I7" s="65"/>
      <c r="J7" s="64"/>
      <c r="K7" s="5"/>
      <c r="L7" s="66"/>
      <c r="M7" s="5"/>
    </row>
    <row r="8" spans="1:13" ht="15">
      <c r="A8" s="6">
        <v>2016</v>
      </c>
      <c r="B8" s="31">
        <v>162164727</v>
      </c>
      <c r="C8" s="7">
        <v>1215</v>
      </c>
      <c r="D8" s="31">
        <v>292547108</v>
      </c>
      <c r="E8" s="8"/>
      <c r="F8" s="80">
        <v>0.3</v>
      </c>
      <c r="G8" s="31"/>
      <c r="H8" s="31"/>
      <c r="I8" s="63"/>
      <c r="J8" s="21"/>
      <c r="K8" s="31"/>
      <c r="L8" s="21"/>
      <c r="M8" s="7"/>
    </row>
    <row r="9" spans="1:13" ht="15">
      <c r="A9" s="6">
        <v>2017</v>
      </c>
      <c r="B9" s="32"/>
      <c r="C9" s="2"/>
      <c r="D9" s="32"/>
      <c r="E9" s="2"/>
      <c r="F9" s="80">
        <v>0.3</v>
      </c>
      <c r="G9" s="31"/>
      <c r="H9" s="31"/>
      <c r="I9" s="63"/>
      <c r="J9" s="21"/>
      <c r="K9" s="31"/>
      <c r="L9" s="21"/>
      <c r="M9" s="7"/>
    </row>
    <row r="10" spans="1:13" ht="15">
      <c r="A10" s="6">
        <v>2018</v>
      </c>
      <c r="B10" s="36"/>
      <c r="C10" s="5"/>
      <c r="D10" s="36"/>
      <c r="E10" s="2"/>
      <c r="F10" s="80">
        <v>0.3</v>
      </c>
      <c r="G10" s="31"/>
      <c r="H10" s="31"/>
      <c r="I10" s="63"/>
      <c r="J10" s="21"/>
      <c r="K10" s="31"/>
      <c r="L10" s="21"/>
      <c r="M10" s="7"/>
    </row>
    <row r="11" spans="1:13" ht="14.25" customHeight="1">
      <c r="A11" s="11"/>
      <c r="B11" s="12"/>
      <c r="C11" s="12"/>
      <c r="D11" s="12"/>
      <c r="E11" s="53"/>
      <c r="F11" s="24" t="s">
        <v>38</v>
      </c>
      <c r="G11" s="31"/>
      <c r="H11" s="31"/>
      <c r="I11" s="63"/>
      <c r="J11" s="21"/>
      <c r="K11" s="31"/>
      <c r="L11" s="21"/>
      <c r="M11" s="67"/>
    </row>
    <row r="12" spans="1:9" ht="14.25">
      <c r="A12" s="11"/>
      <c r="B12" s="12"/>
      <c r="C12" s="12"/>
      <c r="D12" s="12"/>
      <c r="E12" s="12"/>
      <c r="F12" s="12"/>
      <c r="G12" s="12"/>
      <c r="H12" s="12"/>
      <c r="I12" s="12"/>
    </row>
    <row r="13" spans="1:9" s="14" customFormat="1" ht="14.25">
      <c r="A13" s="34" t="s">
        <v>28</v>
      </c>
      <c r="B13" s="17"/>
      <c r="C13" s="17"/>
      <c r="D13" s="17"/>
      <c r="E13" s="17"/>
      <c r="F13" s="17"/>
      <c r="G13" s="17"/>
      <c r="H13" s="17"/>
      <c r="I13" s="17"/>
    </row>
    <row r="14" spans="1:9" ht="5.25" customHeight="1">
      <c r="A14" s="11"/>
      <c r="B14" s="12"/>
      <c r="C14" s="12"/>
      <c r="D14" s="12"/>
      <c r="E14" s="12"/>
      <c r="F14" s="12"/>
      <c r="G14" s="12"/>
      <c r="H14" s="12"/>
      <c r="I14" s="12"/>
    </row>
    <row r="15" spans="1:15" ht="42.75">
      <c r="A15" s="16" t="s">
        <v>18</v>
      </c>
      <c r="B15" s="15" t="s">
        <v>6</v>
      </c>
      <c r="C15" s="15" t="s">
        <v>69</v>
      </c>
      <c r="D15" s="15" t="s">
        <v>37</v>
      </c>
      <c r="E15" s="15" t="s">
        <v>30</v>
      </c>
      <c r="F15" s="16" t="s">
        <v>19</v>
      </c>
      <c r="G15" s="81" t="s">
        <v>36</v>
      </c>
      <c r="H15" s="16" t="s">
        <v>13</v>
      </c>
      <c r="I15" s="16" t="s">
        <v>14</v>
      </c>
      <c r="J15" s="15" t="s">
        <v>15</v>
      </c>
      <c r="K15" s="16" t="s">
        <v>16</v>
      </c>
      <c r="L15" s="15" t="s">
        <v>5</v>
      </c>
      <c r="M15" s="16" t="s">
        <v>56</v>
      </c>
      <c r="N15" s="15" t="s">
        <v>50</v>
      </c>
      <c r="O15" s="15" t="s">
        <v>17</v>
      </c>
    </row>
    <row r="16" spans="1:15" ht="27" customHeight="1">
      <c r="A16" s="542">
        <v>1</v>
      </c>
      <c r="B16" s="555" t="str">
        <f>Kopsavilkums!B15</f>
        <v>ICND1, Cisco tīkla iekārtu savstarpējā saistīšana (1.daļa) </v>
      </c>
      <c r="C16" s="542">
        <f>Kopsavilkums!K15</f>
        <v>0</v>
      </c>
      <c r="D16" s="77">
        <f>Kopsavilkums!$F$15</f>
        <v>2016</v>
      </c>
      <c r="E16" s="39" t="str">
        <f>Kopsavilkums!G$15</f>
        <v>2016.08.22.-2016.08.26.</v>
      </c>
      <c r="F16" s="45"/>
      <c r="G16" s="82"/>
      <c r="H16" s="49"/>
      <c r="I16" s="39"/>
      <c r="J16" s="130"/>
      <c r="K16" s="39"/>
      <c r="L16" s="18">
        <f>$F$8</f>
        <v>0.3</v>
      </c>
      <c r="M16" s="30">
        <f>Kopsavilkums!$I$15</f>
        <v>1250</v>
      </c>
      <c r="N16" s="30">
        <f aca="true" t="shared" si="0" ref="N16:N21">M16*L16</f>
        <v>375</v>
      </c>
      <c r="O16" s="147"/>
    </row>
    <row r="17" spans="1:15" ht="32.25" customHeight="1">
      <c r="A17" s="543"/>
      <c r="B17" s="556"/>
      <c r="C17" s="543"/>
      <c r="D17" s="77">
        <f>Kopsavilkums!$F$15</f>
        <v>2016</v>
      </c>
      <c r="E17" s="39" t="str">
        <f>Kopsavilkums!G$15</f>
        <v>2016.08.22.-2016.08.26.</v>
      </c>
      <c r="F17" s="46"/>
      <c r="G17" s="82"/>
      <c r="H17" s="50"/>
      <c r="I17" s="39"/>
      <c r="J17" s="175"/>
      <c r="K17" s="39"/>
      <c r="L17" s="18">
        <f>$F$8</f>
        <v>0.3</v>
      </c>
      <c r="M17" s="30">
        <f>Kopsavilkums!$I$15</f>
        <v>1250</v>
      </c>
      <c r="N17" s="30">
        <f t="shared" si="0"/>
        <v>375</v>
      </c>
      <c r="O17" s="147"/>
    </row>
    <row r="18" spans="1:15" ht="30.75" customHeight="1">
      <c r="A18" s="543"/>
      <c r="B18" s="556"/>
      <c r="C18" s="543"/>
      <c r="D18" s="77">
        <f>Kopsavilkums!$F$15</f>
        <v>2016</v>
      </c>
      <c r="E18" s="39" t="str">
        <f>Kopsavilkums!G$15</f>
        <v>2016.08.22.-2016.08.26.</v>
      </c>
      <c r="F18" s="46"/>
      <c r="G18" s="82"/>
      <c r="H18" s="50"/>
      <c r="I18" s="39"/>
      <c r="J18" s="175"/>
      <c r="K18" s="39"/>
      <c r="L18" s="18">
        <f>$F$8</f>
        <v>0.3</v>
      </c>
      <c r="M18" s="30">
        <f>Kopsavilkums!$I$15</f>
        <v>1250</v>
      </c>
      <c r="N18" s="30">
        <f t="shared" si="0"/>
        <v>375</v>
      </c>
      <c r="O18" s="147"/>
    </row>
    <row r="19" spans="1:15" ht="31.5" customHeight="1">
      <c r="A19" s="543"/>
      <c r="B19" s="556"/>
      <c r="C19" s="543"/>
      <c r="D19" s="77">
        <f>Kopsavilkums!$F$15</f>
        <v>2016</v>
      </c>
      <c r="E19" s="39" t="str">
        <f>Kopsavilkums!G$15</f>
        <v>2016.08.22.-2016.08.26.</v>
      </c>
      <c r="F19" s="47"/>
      <c r="G19" s="82"/>
      <c r="H19" s="50"/>
      <c r="I19" s="39"/>
      <c r="J19" s="175"/>
      <c r="K19" s="39"/>
      <c r="L19" s="18">
        <f>$F$8</f>
        <v>0.3</v>
      </c>
      <c r="M19" s="30">
        <f>Kopsavilkums!$I$15</f>
        <v>1250</v>
      </c>
      <c r="N19" s="30">
        <f t="shared" si="0"/>
        <v>375</v>
      </c>
      <c r="O19" s="147"/>
    </row>
    <row r="20" spans="1:15" ht="31.5" customHeight="1">
      <c r="A20" s="543"/>
      <c r="B20" s="556"/>
      <c r="C20" s="543"/>
      <c r="D20" s="225">
        <f>Kopsavilkums!F16</f>
        <v>2017</v>
      </c>
      <c r="E20" s="225" t="str">
        <f>Kopsavilkums!G16</f>
        <v>2017.02.20.-2017.02.24.</v>
      </c>
      <c r="F20" s="47"/>
      <c r="G20" s="82"/>
      <c r="H20" s="50"/>
      <c r="I20" s="335"/>
      <c r="J20" s="336"/>
      <c r="K20" s="335"/>
      <c r="L20" s="55">
        <f>F9</f>
        <v>0.3</v>
      </c>
      <c r="M20" s="30">
        <f>Kopsavilkums!I16</f>
        <v>1250</v>
      </c>
      <c r="N20" s="30">
        <f t="shared" si="0"/>
        <v>375</v>
      </c>
      <c r="O20" s="147"/>
    </row>
    <row r="21" spans="1:15" ht="31.5" customHeight="1">
      <c r="A21" s="543"/>
      <c r="B21" s="556"/>
      <c r="C21" s="543"/>
      <c r="D21" s="225">
        <f>Kopsavilkums!F16</f>
        <v>2017</v>
      </c>
      <c r="E21" s="225" t="str">
        <f>Kopsavilkums!G16</f>
        <v>2017.02.20.-2017.02.24.</v>
      </c>
      <c r="F21" s="47"/>
      <c r="G21" s="82"/>
      <c r="H21" s="50"/>
      <c r="I21" s="335"/>
      <c r="J21" s="336"/>
      <c r="K21" s="335"/>
      <c r="L21" s="55">
        <f>F9</f>
        <v>0.3</v>
      </c>
      <c r="M21" s="30">
        <f>Kopsavilkums!I16</f>
        <v>1250</v>
      </c>
      <c r="N21" s="30">
        <f t="shared" si="0"/>
        <v>375</v>
      </c>
      <c r="O21" s="147"/>
    </row>
    <row r="22" spans="1:15" ht="31.5" customHeight="1">
      <c r="A22" s="543"/>
      <c r="B22" s="556"/>
      <c r="C22" s="543"/>
      <c r="D22" s="449">
        <f>Kopsavilkums!F17</f>
        <v>2017</v>
      </c>
      <c r="E22" s="449" t="str">
        <f>Kopsavilkums!G17</f>
        <v>2017.11.27.-2017.12.01.</v>
      </c>
      <c r="F22" s="47"/>
      <c r="G22" s="82"/>
      <c r="H22" s="50"/>
      <c r="I22" s="462"/>
      <c r="J22" s="463"/>
      <c r="K22" s="462"/>
      <c r="L22" s="55"/>
      <c r="M22" s="30"/>
      <c r="N22" s="30"/>
      <c r="O22" s="147"/>
    </row>
    <row r="23" spans="1:15" ht="31.5" customHeight="1">
      <c r="A23" s="543"/>
      <c r="B23" s="556"/>
      <c r="C23" s="543"/>
      <c r="D23" s="449">
        <f>Kopsavilkums!F17</f>
        <v>2017</v>
      </c>
      <c r="E23" s="449" t="str">
        <f>Kopsavilkums!G17</f>
        <v>2017.11.27.-2017.12.01.</v>
      </c>
      <c r="F23" s="47"/>
      <c r="G23" s="82"/>
      <c r="H23" s="50"/>
      <c r="I23" s="462"/>
      <c r="J23" s="463"/>
      <c r="K23" s="462"/>
      <c r="L23" s="55"/>
      <c r="M23" s="30"/>
      <c r="N23" s="30"/>
      <c r="O23" s="147"/>
    </row>
    <row r="24" spans="1:15" ht="28.5" customHeight="1">
      <c r="A24" s="544"/>
      <c r="B24" s="557"/>
      <c r="C24" s="544"/>
      <c r="D24" s="465">
        <f>Kopsavilkums!F17</f>
        <v>2017</v>
      </c>
      <c r="E24" s="465" t="str">
        <f>Kopsavilkums!G17</f>
        <v>2017.11.27.-2017.12.01.</v>
      </c>
      <c r="F24" s="100"/>
      <c r="G24" s="83"/>
      <c r="H24" s="469"/>
      <c r="I24" s="469"/>
      <c r="J24" s="470"/>
      <c r="K24" s="469"/>
      <c r="L24" s="55"/>
      <c r="M24" s="56">
        <f>Kopsavilkums!I15</f>
        <v>1250</v>
      </c>
      <c r="N24" s="56">
        <f>L24*M24</f>
        <v>0</v>
      </c>
      <c r="O24" s="148"/>
    </row>
    <row r="25" spans="1:15" ht="28.5">
      <c r="A25" s="26">
        <v>2</v>
      </c>
      <c r="B25" s="40" t="str">
        <f>Kopsavilkums!B18</f>
        <v>IINS, Implementing Cisco IOS Network Security</v>
      </c>
      <c r="C25" s="39">
        <f>Kopsavilkums!K18</f>
        <v>0</v>
      </c>
      <c r="D25" s="26">
        <f>Kopsavilkums!F18</f>
        <v>2016</v>
      </c>
      <c r="E25" s="39" t="str">
        <f>Kopsavilkums!G18</f>
        <v>2016.08.22.-2016.08.26.</v>
      </c>
      <c r="F25" s="51"/>
      <c r="G25" s="82"/>
      <c r="H25" s="39"/>
      <c r="I25" s="39"/>
      <c r="J25" s="175"/>
      <c r="K25" s="39"/>
      <c r="L25" s="18">
        <f>$F$8</f>
        <v>0.3</v>
      </c>
      <c r="M25" s="30">
        <f>Kopsavilkums!I18</f>
        <v>1500</v>
      </c>
      <c r="N25" s="30">
        <f>M25*L25</f>
        <v>450</v>
      </c>
      <c r="O25" s="147"/>
    </row>
    <row r="26" spans="1:15" ht="14.25">
      <c r="A26" s="542">
        <v>3</v>
      </c>
      <c r="B26" s="555" t="str">
        <f>Kopsavilkums!B19</f>
        <v>Drošības pamati ar ComTIA Security+ sertifikāciju</v>
      </c>
      <c r="C26" s="542">
        <f>Kopsavilkums!K19</f>
        <v>0</v>
      </c>
      <c r="D26" s="77">
        <f>Kopsavilkums!$F$19</f>
        <v>2016</v>
      </c>
      <c r="E26" s="109" t="str">
        <f>Kopsavilkums!G19</f>
        <v>2016.09.05.-2016.09.09.</v>
      </c>
      <c r="F26" s="51"/>
      <c r="G26" s="82"/>
      <c r="H26" s="39"/>
      <c r="I26" s="39"/>
      <c r="J26" s="175"/>
      <c r="K26" s="39"/>
      <c r="L26" s="18">
        <f>$F$8</f>
        <v>0.3</v>
      </c>
      <c r="M26" s="30">
        <f>Kopsavilkums!$I$19</f>
        <v>1250</v>
      </c>
      <c r="N26" s="30">
        <f>M26*L26</f>
        <v>375</v>
      </c>
      <c r="O26" s="147"/>
    </row>
    <row r="27" spans="1:15" ht="14.25">
      <c r="A27" s="543"/>
      <c r="B27" s="556"/>
      <c r="C27" s="543"/>
      <c r="D27" s="102">
        <f>Kopsavilkums!F$20</f>
        <v>2016</v>
      </c>
      <c r="E27" s="111" t="str">
        <f>Kopsavilkums!G$20</f>
        <v>2016.10.24.-2016.10.28.</v>
      </c>
      <c r="F27" s="51"/>
      <c r="G27" s="83"/>
      <c r="H27" s="52"/>
      <c r="I27" s="52"/>
      <c r="J27" s="175"/>
      <c r="K27" s="52"/>
      <c r="L27" s="18">
        <f>$F$8</f>
        <v>0.3</v>
      </c>
      <c r="M27" s="30">
        <f>Kopsavilkums!I$19</f>
        <v>1250</v>
      </c>
      <c r="N27" s="30">
        <f>M27*L27</f>
        <v>375</v>
      </c>
      <c r="O27" s="148"/>
    </row>
    <row r="28" spans="1:15" ht="14.25">
      <c r="A28" s="543"/>
      <c r="B28" s="556"/>
      <c r="C28" s="543"/>
      <c r="D28" s="102">
        <f>Kopsavilkums!F$20</f>
        <v>2016</v>
      </c>
      <c r="E28" s="111" t="str">
        <f>Kopsavilkums!G$20</f>
        <v>2016.10.24.-2016.10.28.</v>
      </c>
      <c r="F28" s="51"/>
      <c r="G28" s="83"/>
      <c r="H28" s="52"/>
      <c r="I28" s="52"/>
      <c r="J28" s="175"/>
      <c r="K28" s="52"/>
      <c r="L28" s="18">
        <f>$F$8</f>
        <v>0.3</v>
      </c>
      <c r="M28" s="30">
        <f>Kopsavilkums!I$19</f>
        <v>1250</v>
      </c>
      <c r="N28" s="30">
        <f>M28*L28</f>
        <v>375</v>
      </c>
      <c r="O28" s="148"/>
    </row>
    <row r="29" spans="1:15" ht="14.25">
      <c r="A29" s="543"/>
      <c r="B29" s="556"/>
      <c r="C29" s="543"/>
      <c r="D29" s="465">
        <f>Kopsavilkums!F$21</f>
        <v>0</v>
      </c>
      <c r="E29" s="465">
        <f>Kopsavilkums!G$21</f>
        <v>0</v>
      </c>
      <c r="F29" s="51"/>
      <c r="G29" s="83"/>
      <c r="H29" s="469"/>
      <c r="I29" s="469"/>
      <c r="J29" s="470"/>
      <c r="K29" s="469"/>
      <c r="L29" s="55"/>
      <c r="M29" s="56">
        <f>Kopsavilkums!I$19</f>
        <v>1250</v>
      </c>
      <c r="N29" s="56">
        <f>M29*L29</f>
        <v>0</v>
      </c>
      <c r="O29" s="148"/>
    </row>
    <row r="30" spans="1:15" ht="14.25">
      <c r="A30" s="544"/>
      <c r="B30" s="557"/>
      <c r="C30" s="544"/>
      <c r="D30" s="465"/>
      <c r="E30" s="465"/>
      <c r="F30" s="51"/>
      <c r="G30" s="83"/>
      <c r="H30" s="469"/>
      <c r="I30" s="469"/>
      <c r="J30" s="470"/>
      <c r="K30" s="469"/>
      <c r="L30" s="55"/>
      <c r="M30" s="56"/>
      <c r="N30" s="56"/>
      <c r="O30" s="148"/>
    </row>
    <row r="31" spans="1:15" ht="14.25">
      <c r="A31" s="542">
        <v>4</v>
      </c>
      <c r="B31" s="555" t="str">
        <f>Kopsavilkums!B23</f>
        <v>SPADVROUTE, Deploying Cisco Service Provider Advanced Network Routing</v>
      </c>
      <c r="C31" s="542">
        <f>Kopsavilkums!K23</f>
        <v>0</v>
      </c>
      <c r="D31" s="77">
        <f>Kopsavilkums!$F$23</f>
        <v>2016</v>
      </c>
      <c r="E31" s="109" t="str">
        <f>Kopsavilkums!G$23</f>
        <v>2016.09.05.-2016.09.09.</v>
      </c>
      <c r="F31" s="100"/>
      <c r="G31" s="82"/>
      <c r="H31" s="39"/>
      <c r="I31" s="39"/>
      <c r="J31" s="175"/>
      <c r="K31" s="39"/>
      <c r="L31" s="18">
        <f>$F$8</f>
        <v>0.3</v>
      </c>
      <c r="M31" s="30">
        <f>Kopsavilkums!$I$23</f>
        <v>1750</v>
      </c>
      <c r="N31" s="30">
        <f>M31*L31</f>
        <v>525</v>
      </c>
      <c r="O31" s="147"/>
    </row>
    <row r="32" spans="1:15" ht="14.25">
      <c r="A32" s="543"/>
      <c r="B32" s="556"/>
      <c r="C32" s="543"/>
      <c r="D32" s="77">
        <f>Kopsavilkums!$F$23</f>
        <v>2016</v>
      </c>
      <c r="E32" s="109" t="str">
        <f>Kopsavilkums!G$23</f>
        <v>2016.09.05.-2016.09.09.</v>
      </c>
      <c r="F32" s="100"/>
      <c r="G32" s="82"/>
      <c r="H32" s="39"/>
      <c r="I32" s="39"/>
      <c r="J32" s="175"/>
      <c r="K32" s="39"/>
      <c r="L32" s="18">
        <f>$F$8</f>
        <v>0.3</v>
      </c>
      <c r="M32" s="30">
        <f>Kopsavilkums!$I$23</f>
        <v>1750</v>
      </c>
      <c r="N32" s="30">
        <f>M32*L32</f>
        <v>525</v>
      </c>
      <c r="O32" s="147"/>
    </row>
    <row r="33" spans="1:15" ht="14.25">
      <c r="A33" s="543"/>
      <c r="B33" s="556"/>
      <c r="C33" s="543"/>
      <c r="D33" s="465">
        <f>Kopsavilkums!F$24</f>
        <v>0</v>
      </c>
      <c r="E33" s="465">
        <f>Kopsavilkums!G$24</f>
        <v>0</v>
      </c>
      <c r="F33" s="100"/>
      <c r="G33" s="83"/>
      <c r="H33" s="469"/>
      <c r="I33" s="469"/>
      <c r="J33" s="470"/>
      <c r="K33" s="469"/>
      <c r="L33" s="55"/>
      <c r="M33" s="56">
        <f>Kopsavilkums!I$23</f>
        <v>1750</v>
      </c>
      <c r="N33" s="56">
        <f>M33*L33</f>
        <v>0</v>
      </c>
      <c r="O33" s="148"/>
    </row>
    <row r="34" spans="1:15" ht="14.25">
      <c r="A34" s="544"/>
      <c r="B34" s="557"/>
      <c r="C34" s="544"/>
      <c r="D34" s="465"/>
      <c r="E34" s="465"/>
      <c r="F34" s="100"/>
      <c r="G34" s="83"/>
      <c r="H34" s="469"/>
      <c r="I34" s="469"/>
      <c r="J34" s="470"/>
      <c r="K34" s="469"/>
      <c r="L34" s="55"/>
      <c r="M34" s="56"/>
      <c r="N34" s="56"/>
      <c r="O34" s="148"/>
    </row>
    <row r="35" spans="1:15" ht="14.25">
      <c r="A35" s="542">
        <v>5</v>
      </c>
      <c r="B35" s="555" t="str">
        <f>Kopsavilkums!B25</f>
        <v>3115, SUSE Linux Enterprise 11.2 pamati</v>
      </c>
      <c r="C35" s="542">
        <f>Kopsavilkums!K25</f>
        <v>0</v>
      </c>
      <c r="D35" s="77">
        <f>Kopsavilkums!$F$25</f>
        <v>2016</v>
      </c>
      <c r="E35" s="109" t="str">
        <f>Kopsavilkums!G$25</f>
        <v>2016.09.12.-2016.09.14.</v>
      </c>
      <c r="F35" s="100"/>
      <c r="G35" s="82"/>
      <c r="H35" s="39"/>
      <c r="I35" s="39"/>
      <c r="J35" s="175"/>
      <c r="K35" s="39"/>
      <c r="L35" s="55">
        <f>$F$8</f>
        <v>0.3</v>
      </c>
      <c r="M35" s="30">
        <f>Kopsavilkums!$I$25</f>
        <v>750</v>
      </c>
      <c r="N35" s="30">
        <f aca="true" t="shared" si="1" ref="N35:N40">M35*L35</f>
        <v>225</v>
      </c>
      <c r="O35" s="147"/>
    </row>
    <row r="36" spans="1:15" ht="14.25">
      <c r="A36" s="543"/>
      <c r="B36" s="556"/>
      <c r="C36" s="543"/>
      <c r="D36" s="77">
        <f>Kopsavilkums!$F$25</f>
        <v>2016</v>
      </c>
      <c r="E36" s="109" t="str">
        <f>Kopsavilkums!G$25</f>
        <v>2016.09.12.-2016.09.14.</v>
      </c>
      <c r="F36" s="100"/>
      <c r="G36" s="82"/>
      <c r="H36" s="39"/>
      <c r="I36" s="39"/>
      <c r="J36" s="175"/>
      <c r="K36" s="39"/>
      <c r="L36" s="55">
        <f>$F$8</f>
        <v>0.3</v>
      </c>
      <c r="M36" s="30">
        <f>Kopsavilkums!$I$25</f>
        <v>750</v>
      </c>
      <c r="N36" s="30">
        <f t="shared" si="1"/>
        <v>225</v>
      </c>
      <c r="O36" s="147"/>
    </row>
    <row r="37" spans="1:15" ht="14.25">
      <c r="A37" s="543"/>
      <c r="B37" s="556"/>
      <c r="C37" s="543"/>
      <c r="D37" s="77">
        <f>Kopsavilkums!$F$25</f>
        <v>2016</v>
      </c>
      <c r="E37" s="109" t="str">
        <f>Kopsavilkums!G$25</f>
        <v>2016.09.12.-2016.09.14.</v>
      </c>
      <c r="F37" s="100"/>
      <c r="G37" s="82"/>
      <c r="H37" s="39"/>
      <c r="I37" s="39"/>
      <c r="J37" s="175"/>
      <c r="K37" s="39"/>
      <c r="L37" s="55">
        <f>$F$8</f>
        <v>0.3</v>
      </c>
      <c r="M37" s="30">
        <f>Kopsavilkums!$I$25</f>
        <v>750</v>
      </c>
      <c r="N37" s="30">
        <f t="shared" si="1"/>
        <v>225</v>
      </c>
      <c r="O37" s="147"/>
    </row>
    <row r="38" spans="1:15" ht="14.25">
      <c r="A38" s="543"/>
      <c r="B38" s="556"/>
      <c r="C38" s="543"/>
      <c r="D38" s="140">
        <f>Kopsavilkums!F26</f>
        <v>2016</v>
      </c>
      <c r="E38" s="140" t="str">
        <f>Kopsavilkums!G$26</f>
        <v>2016.11.14.-2016.11.16.</v>
      </c>
      <c r="F38" s="100"/>
      <c r="G38" s="83"/>
      <c r="H38" s="52"/>
      <c r="I38" s="52"/>
      <c r="J38" s="79"/>
      <c r="K38" s="52"/>
      <c r="L38" s="55">
        <f>F$8</f>
        <v>0.3</v>
      </c>
      <c r="M38" s="56">
        <f>Kopsavilkums!I$25</f>
        <v>750</v>
      </c>
      <c r="N38" s="56">
        <f t="shared" si="1"/>
        <v>225</v>
      </c>
      <c r="O38" s="148"/>
    </row>
    <row r="39" spans="1:15" ht="14.25">
      <c r="A39" s="543"/>
      <c r="B39" s="556"/>
      <c r="C39" s="543"/>
      <c r="D39" s="140">
        <f>Kopsavilkums!F$26</f>
        <v>2016</v>
      </c>
      <c r="E39" s="140" t="str">
        <f>Kopsavilkums!G$26</f>
        <v>2016.11.14.-2016.11.16.</v>
      </c>
      <c r="F39" s="100"/>
      <c r="G39" s="83"/>
      <c r="H39" s="52"/>
      <c r="I39" s="52"/>
      <c r="J39" s="79"/>
      <c r="K39" s="52"/>
      <c r="L39" s="55">
        <f>F$8</f>
        <v>0.3</v>
      </c>
      <c r="M39" s="56">
        <f>Kopsavilkums!I$25</f>
        <v>750</v>
      </c>
      <c r="N39" s="56">
        <f t="shared" si="1"/>
        <v>225</v>
      </c>
      <c r="O39" s="148"/>
    </row>
    <row r="40" spans="1:15" ht="14.25">
      <c r="A40" s="543"/>
      <c r="B40" s="556"/>
      <c r="C40" s="543"/>
      <c r="D40" s="140">
        <f>Kopsavilkums!F$26</f>
        <v>2016</v>
      </c>
      <c r="E40" s="140" t="str">
        <f>Kopsavilkums!G$26</f>
        <v>2016.11.14.-2016.11.16.</v>
      </c>
      <c r="F40" s="211"/>
      <c r="G40" s="83"/>
      <c r="H40" s="52"/>
      <c r="I40" s="52"/>
      <c r="J40" s="79"/>
      <c r="K40" s="52"/>
      <c r="L40" s="55">
        <f>F$8</f>
        <v>0.3</v>
      </c>
      <c r="M40" s="56">
        <f>Kopsavilkums!I$25</f>
        <v>750</v>
      </c>
      <c r="N40" s="56">
        <f t="shared" si="1"/>
        <v>225</v>
      </c>
      <c r="O40" s="148"/>
    </row>
    <row r="41" spans="1:15" ht="14.25">
      <c r="A41" s="544"/>
      <c r="B41" s="557"/>
      <c r="C41" s="544"/>
      <c r="D41" s="465">
        <f>Kopsavilkums!F27</f>
        <v>0</v>
      </c>
      <c r="E41" s="465">
        <f>Kopsavilkums!G27</f>
        <v>0</v>
      </c>
      <c r="F41" s="100"/>
      <c r="G41" s="83"/>
      <c r="H41" s="469"/>
      <c r="I41" s="469"/>
      <c r="J41" s="470"/>
      <c r="K41" s="469"/>
      <c r="L41" s="55"/>
      <c r="M41" s="56">
        <f>Kopsavilkums!I25</f>
        <v>750</v>
      </c>
      <c r="N41" s="56"/>
      <c r="O41" s="148"/>
    </row>
    <row r="42" spans="1:15" ht="32.25" customHeight="1">
      <c r="A42" s="542">
        <v>6</v>
      </c>
      <c r="B42" s="555" t="str">
        <f>Kopsavilkums!B29</f>
        <v>ICND2, Cisco tīkla iekārtu savstarpējā saistīšana (2.daļa) </v>
      </c>
      <c r="C42" s="542">
        <f>Kopsavilkums!K29</f>
        <v>0</v>
      </c>
      <c r="D42" s="77">
        <f>Kopsavilkums!$F$29</f>
        <v>2016</v>
      </c>
      <c r="E42" s="109" t="str">
        <f>Kopsavilkums!G29</f>
        <v>2016.09.12.-2016.09.16.</v>
      </c>
      <c r="F42" s="100"/>
      <c r="G42" s="82"/>
      <c r="H42" s="52"/>
      <c r="I42" s="52"/>
      <c r="J42" s="79"/>
      <c r="K42" s="52"/>
      <c r="L42" s="55">
        <f>$F$8</f>
        <v>0.3</v>
      </c>
      <c r="M42" s="56">
        <f>Kopsavilkums!$I$29</f>
        <v>1250</v>
      </c>
      <c r="N42" s="56">
        <f>M42*L42</f>
        <v>375</v>
      </c>
      <c r="O42" s="148"/>
    </row>
    <row r="43" spans="1:15" ht="14.25">
      <c r="A43" s="543"/>
      <c r="B43" s="556"/>
      <c r="C43" s="543"/>
      <c r="D43" s="52">
        <f>Kopsavilkums!F$30</f>
        <v>2016</v>
      </c>
      <c r="E43" s="52" t="str">
        <f>Kopsavilkums!G$30</f>
        <v>2016.12.19.-2016.12.23.</v>
      </c>
      <c r="F43" s="100"/>
      <c r="G43" s="83"/>
      <c r="H43" s="186"/>
      <c r="I43" s="52"/>
      <c r="J43" s="79"/>
      <c r="K43" s="52"/>
      <c r="L43" s="55">
        <f>F8</f>
        <v>0.3</v>
      </c>
      <c r="M43" s="56">
        <f>Kopsavilkums!I$29</f>
        <v>1250</v>
      </c>
      <c r="N43" s="56">
        <f>L43*M43</f>
        <v>375</v>
      </c>
      <c r="O43" s="148"/>
    </row>
    <row r="44" spans="1:15" ht="14.25">
      <c r="A44" s="543"/>
      <c r="B44" s="556"/>
      <c r="C44" s="543"/>
      <c r="D44" s="52">
        <f>Kopsavilkums!F$30</f>
        <v>2016</v>
      </c>
      <c r="E44" s="52" t="str">
        <f>Kopsavilkums!G$30</f>
        <v>2016.12.19.-2016.12.23.</v>
      </c>
      <c r="F44" s="187"/>
      <c r="G44" s="83"/>
      <c r="H44" s="186"/>
      <c r="I44" s="52"/>
      <c r="J44" s="79"/>
      <c r="K44" s="52"/>
      <c r="L44" s="55">
        <f>F8</f>
        <v>0.3</v>
      </c>
      <c r="M44" s="56">
        <f>Kopsavilkums!I$29</f>
        <v>1250</v>
      </c>
      <c r="N44" s="56">
        <f>L44*M44</f>
        <v>375</v>
      </c>
      <c r="O44" s="148"/>
    </row>
    <row r="45" spans="1:15" ht="14.25">
      <c r="A45" s="544"/>
      <c r="B45" s="557"/>
      <c r="C45" s="544"/>
      <c r="D45" s="469">
        <f>Kopsavilkums!F31</f>
        <v>0</v>
      </c>
      <c r="E45" s="469">
        <f>Kopsavilkums!G31</f>
        <v>0</v>
      </c>
      <c r="F45" s="100"/>
      <c r="G45" s="83"/>
      <c r="H45" s="469"/>
      <c r="I45" s="469"/>
      <c r="J45" s="470"/>
      <c r="K45" s="469"/>
      <c r="L45" s="55"/>
      <c r="M45" s="56">
        <f>Kopsavilkums!I$29</f>
        <v>1250</v>
      </c>
      <c r="N45" s="56">
        <f>L45*M45</f>
        <v>0</v>
      </c>
      <c r="O45" s="148"/>
    </row>
    <row r="46" spans="1:15" ht="14.25">
      <c r="A46" s="542">
        <v>7</v>
      </c>
      <c r="B46" s="555" t="str">
        <f>Kopsavilkums!B80</f>
        <v>TSHOOT, Cisco IP tīklu pārvaldība un problēmu risināšana</v>
      </c>
      <c r="C46" s="542">
        <f>Kopsavilkums!K80</f>
        <v>0</v>
      </c>
      <c r="D46" s="52">
        <f>Kopsavilkums!$F$80</f>
        <v>2016</v>
      </c>
      <c r="E46" s="52" t="str">
        <f>Kopsavilkums!G$80</f>
        <v>2016.10.03.-2016.10.07.</v>
      </c>
      <c r="F46" s="105"/>
      <c r="G46" s="83"/>
      <c r="H46" s="52"/>
      <c r="I46" s="52"/>
      <c r="J46" s="79"/>
      <c r="K46" s="52"/>
      <c r="L46" s="55">
        <f>F$8</f>
        <v>0.3</v>
      </c>
      <c r="M46" s="56">
        <f>Kopsavilkums!I$80</f>
        <v>1350</v>
      </c>
      <c r="N46" s="56">
        <f aca="true" t="shared" si="2" ref="N46:N52">L46*M46</f>
        <v>405</v>
      </c>
      <c r="O46" s="148"/>
    </row>
    <row r="47" spans="1:15" ht="14.25">
      <c r="A47" s="543"/>
      <c r="B47" s="556"/>
      <c r="C47" s="543"/>
      <c r="D47" s="52">
        <f>Kopsavilkums!$F$80</f>
        <v>2016</v>
      </c>
      <c r="E47" s="52" t="str">
        <f>Kopsavilkums!G$80</f>
        <v>2016.10.03.-2016.10.07.</v>
      </c>
      <c r="F47" s="100"/>
      <c r="G47" s="83"/>
      <c r="H47" s="52"/>
      <c r="I47" s="52"/>
      <c r="J47" s="79"/>
      <c r="K47" s="52"/>
      <c r="L47" s="55">
        <f>F$8</f>
        <v>0.3</v>
      </c>
      <c r="M47" s="56">
        <f>Kopsavilkums!I$80</f>
        <v>1350</v>
      </c>
      <c r="N47" s="56">
        <f t="shared" si="2"/>
        <v>405</v>
      </c>
      <c r="O47" s="148"/>
    </row>
    <row r="48" spans="1:15" ht="14.25">
      <c r="A48" s="543"/>
      <c r="B48" s="556"/>
      <c r="C48" s="543"/>
      <c r="D48" s="52">
        <f>Kopsavilkums!$F$80</f>
        <v>2016</v>
      </c>
      <c r="E48" s="52" t="str">
        <f>Kopsavilkums!G$80</f>
        <v>2016.10.03.-2016.10.07.</v>
      </c>
      <c r="F48" s="100"/>
      <c r="G48" s="83"/>
      <c r="H48" s="52"/>
      <c r="I48" s="52"/>
      <c r="J48" s="175"/>
      <c r="K48" s="52"/>
      <c r="L48" s="55">
        <f>F$8</f>
        <v>0.3</v>
      </c>
      <c r="M48" s="56">
        <f>Kopsavilkums!I$80</f>
        <v>1350</v>
      </c>
      <c r="N48" s="56">
        <f t="shared" si="2"/>
        <v>405</v>
      </c>
      <c r="O48" s="148"/>
    </row>
    <row r="49" spans="1:15" ht="14.25">
      <c r="A49" s="543"/>
      <c r="B49" s="556"/>
      <c r="C49" s="543"/>
      <c r="D49" s="52">
        <f>Kopsavilkums!$F$80</f>
        <v>2016</v>
      </c>
      <c r="E49" s="52" t="str">
        <f>Kopsavilkums!G$80</f>
        <v>2016.10.03.-2016.10.07.</v>
      </c>
      <c r="F49" s="100"/>
      <c r="G49" s="83"/>
      <c r="H49" s="52"/>
      <c r="I49" s="52"/>
      <c r="J49" s="79"/>
      <c r="K49" s="52"/>
      <c r="L49" s="55">
        <f>F$8</f>
        <v>0.3</v>
      </c>
      <c r="M49" s="56">
        <f>Kopsavilkums!I$80</f>
        <v>1350</v>
      </c>
      <c r="N49" s="56">
        <f t="shared" si="2"/>
        <v>405</v>
      </c>
      <c r="O49" s="148"/>
    </row>
    <row r="50" spans="1:15" ht="14.25">
      <c r="A50" s="543"/>
      <c r="B50" s="556"/>
      <c r="C50" s="543"/>
      <c r="D50" s="52">
        <f>Kopsavilkums!$F$80</f>
        <v>2016</v>
      </c>
      <c r="E50" s="52" t="str">
        <f>Kopsavilkums!G$80</f>
        <v>2016.10.03.-2016.10.07.</v>
      </c>
      <c r="F50" s="105"/>
      <c r="G50" s="83"/>
      <c r="H50" s="52"/>
      <c r="I50" s="52"/>
      <c r="J50" s="175"/>
      <c r="K50" s="52"/>
      <c r="L50" s="55">
        <f>F$8</f>
        <v>0.3</v>
      </c>
      <c r="M50" s="56">
        <f>Kopsavilkums!I$80</f>
        <v>1350</v>
      </c>
      <c r="N50" s="56">
        <f t="shared" si="2"/>
        <v>405</v>
      </c>
      <c r="O50" s="148"/>
    </row>
    <row r="51" spans="1:15" ht="14.25">
      <c r="A51" s="544"/>
      <c r="B51" s="557"/>
      <c r="C51" s="544"/>
      <c r="D51" s="469">
        <f>Kopsavilkums!F81</f>
        <v>0</v>
      </c>
      <c r="E51" s="469">
        <f>Kopsavilkums!G81</f>
        <v>0</v>
      </c>
      <c r="F51" s="100"/>
      <c r="G51" s="83"/>
      <c r="H51" s="469"/>
      <c r="I51" s="469"/>
      <c r="J51" s="470"/>
      <c r="K51" s="469"/>
      <c r="L51" s="55"/>
      <c r="M51" s="56">
        <f>Kopsavilkums!I80</f>
        <v>1350</v>
      </c>
      <c r="N51" s="56">
        <f t="shared" si="2"/>
        <v>0</v>
      </c>
      <c r="O51" s="148"/>
    </row>
    <row r="52" spans="1:15" s="57" customFormat="1" ht="14.25">
      <c r="A52" s="509">
        <v>8</v>
      </c>
      <c r="B52" s="511" t="str">
        <f>Kopsavilkums!B65</f>
        <v>Optiskās blīvēšanas tehnoloģijas</v>
      </c>
      <c r="C52" s="509">
        <f>Kopsavilkums!K65</f>
        <v>0</v>
      </c>
      <c r="D52" s="52">
        <f>Kopsavilkums!F$65</f>
        <v>2016</v>
      </c>
      <c r="E52" s="52" t="str">
        <f>Kopsavilkums!G$65</f>
        <v>2016.10.04.-2016.10.06.</v>
      </c>
      <c r="F52" s="105"/>
      <c r="G52" s="83"/>
      <c r="H52" s="49"/>
      <c r="I52" s="52"/>
      <c r="J52" s="79"/>
      <c r="K52" s="52"/>
      <c r="L52" s="55">
        <f aca="true" t="shared" si="3" ref="L52:L62">F$8</f>
        <v>0.3</v>
      </c>
      <c r="M52" s="56">
        <f>Kopsavilkums!I$65</f>
        <v>750</v>
      </c>
      <c r="N52" s="56">
        <f t="shared" si="2"/>
        <v>225</v>
      </c>
      <c r="O52" s="148"/>
    </row>
    <row r="53" spans="1:15" s="57" customFormat="1" ht="14.25">
      <c r="A53" s="541"/>
      <c r="B53" s="525"/>
      <c r="C53" s="541"/>
      <c r="D53" s="52">
        <f>Kopsavilkums!F$65</f>
        <v>2016</v>
      </c>
      <c r="E53" s="52" t="str">
        <f>Kopsavilkums!G$65</f>
        <v>2016.10.04.-2016.10.06.</v>
      </c>
      <c r="F53" s="105"/>
      <c r="G53" s="83"/>
      <c r="H53" s="50"/>
      <c r="I53" s="52"/>
      <c r="J53" s="79"/>
      <c r="K53" s="52"/>
      <c r="L53" s="55">
        <f t="shared" si="3"/>
        <v>0.3</v>
      </c>
      <c r="M53" s="56">
        <f>Kopsavilkums!I$65</f>
        <v>750</v>
      </c>
      <c r="N53" s="56">
        <f aca="true" t="shared" si="4" ref="N53:N69">L53*M53</f>
        <v>225</v>
      </c>
      <c r="O53" s="148"/>
    </row>
    <row r="54" spans="1:15" s="57" customFormat="1" ht="14.25">
      <c r="A54" s="541"/>
      <c r="B54" s="525"/>
      <c r="C54" s="541"/>
      <c r="D54" s="52">
        <f>Kopsavilkums!F$65</f>
        <v>2016</v>
      </c>
      <c r="E54" s="52" t="str">
        <f>Kopsavilkums!G$65</f>
        <v>2016.10.04.-2016.10.06.</v>
      </c>
      <c r="F54" s="105"/>
      <c r="G54" s="83"/>
      <c r="H54" s="50"/>
      <c r="I54" s="52"/>
      <c r="J54" s="79"/>
      <c r="K54" s="52"/>
      <c r="L54" s="55">
        <f t="shared" si="3"/>
        <v>0.3</v>
      </c>
      <c r="M54" s="56">
        <f>Kopsavilkums!I$65</f>
        <v>750</v>
      </c>
      <c r="N54" s="56">
        <f t="shared" si="4"/>
        <v>225</v>
      </c>
      <c r="O54" s="148"/>
    </row>
    <row r="55" spans="1:15" s="57" customFormat="1" ht="14.25">
      <c r="A55" s="541"/>
      <c r="B55" s="525"/>
      <c r="C55" s="541"/>
      <c r="D55" s="52">
        <f>Kopsavilkums!F$65</f>
        <v>2016</v>
      </c>
      <c r="E55" s="52" t="str">
        <f>Kopsavilkums!G$65</f>
        <v>2016.10.04.-2016.10.06.</v>
      </c>
      <c r="F55" s="100"/>
      <c r="G55" s="83"/>
      <c r="H55" s="50"/>
      <c r="I55" s="52"/>
      <c r="J55" s="79"/>
      <c r="K55" s="52"/>
      <c r="L55" s="55">
        <f t="shared" si="3"/>
        <v>0.3</v>
      </c>
      <c r="M55" s="56">
        <f>Kopsavilkums!I$65</f>
        <v>750</v>
      </c>
      <c r="N55" s="56">
        <f t="shared" si="4"/>
        <v>225</v>
      </c>
      <c r="O55" s="148"/>
    </row>
    <row r="56" spans="1:15" s="57" customFormat="1" ht="14.25">
      <c r="A56" s="541"/>
      <c r="B56" s="525"/>
      <c r="C56" s="541"/>
      <c r="D56" s="52">
        <f>Kopsavilkums!F$65</f>
        <v>2016</v>
      </c>
      <c r="E56" s="52" t="str">
        <f>Kopsavilkums!G$65</f>
        <v>2016.10.04.-2016.10.06.</v>
      </c>
      <c r="F56" s="100"/>
      <c r="G56" s="83"/>
      <c r="H56" s="49"/>
      <c r="I56" s="52"/>
      <c r="J56" s="79"/>
      <c r="K56" s="52"/>
      <c r="L56" s="55">
        <f t="shared" si="3"/>
        <v>0.3</v>
      </c>
      <c r="M56" s="56">
        <f>Kopsavilkums!I$65</f>
        <v>750</v>
      </c>
      <c r="N56" s="56">
        <f t="shared" si="4"/>
        <v>225</v>
      </c>
      <c r="O56" s="148"/>
    </row>
    <row r="57" spans="1:15" s="57" customFormat="1" ht="14.25">
      <c r="A57" s="541"/>
      <c r="B57" s="525"/>
      <c r="C57" s="541"/>
      <c r="D57" s="52">
        <f>Kopsavilkums!F$65</f>
        <v>2016</v>
      </c>
      <c r="E57" s="52" t="str">
        <f>Kopsavilkums!G$65</f>
        <v>2016.10.04.-2016.10.06.</v>
      </c>
      <c r="F57" s="100"/>
      <c r="G57" s="83"/>
      <c r="H57" s="50"/>
      <c r="I57" s="52"/>
      <c r="J57" s="79"/>
      <c r="K57" s="52"/>
      <c r="L57" s="55">
        <f t="shared" si="3"/>
        <v>0.3</v>
      </c>
      <c r="M57" s="56">
        <f>Kopsavilkums!I$65</f>
        <v>750</v>
      </c>
      <c r="N57" s="56">
        <f t="shared" si="4"/>
        <v>225</v>
      </c>
      <c r="O57" s="148"/>
    </row>
    <row r="58" spans="1:15" s="57" customFormat="1" ht="14.25">
      <c r="A58" s="541"/>
      <c r="B58" s="525"/>
      <c r="C58" s="541"/>
      <c r="D58" s="52">
        <f>Kopsavilkums!F$66</f>
        <v>2016</v>
      </c>
      <c r="E58" s="52" t="str">
        <f>Kopsavilkums!G$66</f>
        <v>2016.10.11.-2016.10.13.</v>
      </c>
      <c r="F58" s="100"/>
      <c r="G58" s="83"/>
      <c r="H58" s="50"/>
      <c r="I58" s="52"/>
      <c r="J58" s="79"/>
      <c r="K58" s="52"/>
      <c r="L58" s="55">
        <f t="shared" si="3"/>
        <v>0.3</v>
      </c>
      <c r="M58" s="56">
        <f>Kopsavilkums!I$65</f>
        <v>750</v>
      </c>
      <c r="N58" s="56">
        <f t="shared" si="4"/>
        <v>225</v>
      </c>
      <c r="O58" s="148"/>
    </row>
    <row r="59" spans="1:15" s="57" customFormat="1" ht="14.25">
      <c r="A59" s="541"/>
      <c r="B59" s="525"/>
      <c r="C59" s="541"/>
      <c r="D59" s="52">
        <f>Kopsavilkums!F$66</f>
        <v>2016</v>
      </c>
      <c r="E59" s="52" t="str">
        <f>Kopsavilkums!G$66</f>
        <v>2016.10.11.-2016.10.13.</v>
      </c>
      <c r="F59" s="100"/>
      <c r="G59" s="83"/>
      <c r="H59" s="50"/>
      <c r="I59" s="52"/>
      <c r="J59" s="79"/>
      <c r="K59" s="52"/>
      <c r="L59" s="55">
        <f t="shared" si="3"/>
        <v>0.3</v>
      </c>
      <c r="M59" s="56">
        <f>Kopsavilkums!I$65</f>
        <v>750</v>
      </c>
      <c r="N59" s="56">
        <f t="shared" si="4"/>
        <v>225</v>
      </c>
      <c r="O59" s="148"/>
    </row>
    <row r="60" spans="1:15" s="57" customFormat="1" ht="14.25">
      <c r="A60" s="541"/>
      <c r="B60" s="525"/>
      <c r="C60" s="541"/>
      <c r="D60" s="52">
        <f>Kopsavilkums!F$66</f>
        <v>2016</v>
      </c>
      <c r="E60" s="52" t="str">
        <f>Kopsavilkums!G$66</f>
        <v>2016.10.11.-2016.10.13.</v>
      </c>
      <c r="F60" s="100"/>
      <c r="G60" s="83"/>
      <c r="H60" s="50"/>
      <c r="I60" s="52"/>
      <c r="J60" s="79"/>
      <c r="K60" s="52"/>
      <c r="L60" s="55">
        <f t="shared" si="3"/>
        <v>0.3</v>
      </c>
      <c r="M60" s="56">
        <f>Kopsavilkums!I$65</f>
        <v>750</v>
      </c>
      <c r="N60" s="56">
        <f t="shared" si="4"/>
        <v>225</v>
      </c>
      <c r="O60" s="148"/>
    </row>
    <row r="61" spans="1:15" s="57" customFormat="1" ht="14.25">
      <c r="A61" s="541"/>
      <c r="B61" s="525"/>
      <c r="C61" s="541"/>
      <c r="D61" s="52">
        <f>Kopsavilkums!F$66</f>
        <v>2016</v>
      </c>
      <c r="E61" s="52" t="str">
        <f>Kopsavilkums!G$66</f>
        <v>2016.10.11.-2016.10.13.</v>
      </c>
      <c r="F61" s="100"/>
      <c r="G61" s="83"/>
      <c r="H61" s="50"/>
      <c r="I61" s="52"/>
      <c r="J61" s="79"/>
      <c r="K61" s="52"/>
      <c r="L61" s="55">
        <f t="shared" si="3"/>
        <v>0.3</v>
      </c>
      <c r="M61" s="56">
        <f>Kopsavilkums!I$65</f>
        <v>750</v>
      </c>
      <c r="N61" s="56">
        <f t="shared" si="4"/>
        <v>225</v>
      </c>
      <c r="O61" s="148"/>
    </row>
    <row r="62" spans="1:15" s="57" customFormat="1" ht="14.25">
      <c r="A62" s="510"/>
      <c r="B62" s="512"/>
      <c r="C62" s="510"/>
      <c r="D62" s="52">
        <f>Kopsavilkums!F$66</f>
        <v>2016</v>
      </c>
      <c r="E62" s="52" t="str">
        <f>Kopsavilkums!G$66</f>
        <v>2016.10.11.-2016.10.13.</v>
      </c>
      <c r="F62" s="100"/>
      <c r="G62" s="83"/>
      <c r="H62" s="50"/>
      <c r="I62" s="52"/>
      <c r="J62" s="79"/>
      <c r="K62" s="52"/>
      <c r="L62" s="55">
        <f t="shared" si="3"/>
        <v>0.3</v>
      </c>
      <c r="M62" s="56">
        <f>Kopsavilkums!I$65</f>
        <v>750</v>
      </c>
      <c r="N62" s="56">
        <f t="shared" si="4"/>
        <v>225</v>
      </c>
      <c r="O62" s="148"/>
    </row>
    <row r="63" spans="1:15" s="57" customFormat="1" ht="14.25">
      <c r="A63" s="541"/>
      <c r="B63" s="525"/>
      <c r="C63" s="541"/>
      <c r="D63" s="52">
        <f>Kopsavilkums!$F$67</f>
        <v>2017</v>
      </c>
      <c r="E63" s="52" t="str">
        <f>Kopsavilkums!$G$67</f>
        <v>2017.02.07.-2017.02.09.</v>
      </c>
      <c r="F63" s="100"/>
      <c r="G63" s="83"/>
      <c r="H63" s="50"/>
      <c r="I63" s="335"/>
      <c r="J63" s="336"/>
      <c r="K63" s="335"/>
      <c r="L63" s="55">
        <f>F9</f>
        <v>0.3</v>
      </c>
      <c r="M63" s="56">
        <f>Kopsavilkums!$I$68</f>
        <v>750</v>
      </c>
      <c r="N63" s="56">
        <f t="shared" si="4"/>
        <v>225</v>
      </c>
      <c r="O63" s="148"/>
    </row>
    <row r="64" spans="1:15" s="57" customFormat="1" ht="14.25">
      <c r="A64" s="541"/>
      <c r="B64" s="525"/>
      <c r="C64" s="541"/>
      <c r="D64" s="52">
        <f>Kopsavilkums!$F$67</f>
        <v>2017</v>
      </c>
      <c r="E64" s="52" t="str">
        <f>Kopsavilkums!$G$67</f>
        <v>2017.02.07.-2017.02.09.</v>
      </c>
      <c r="F64" s="100"/>
      <c r="G64" s="83"/>
      <c r="H64" s="50"/>
      <c r="I64" s="335"/>
      <c r="J64" s="336"/>
      <c r="K64" s="335"/>
      <c r="L64" s="55">
        <f>F9</f>
        <v>0.3</v>
      </c>
      <c r="M64" s="56">
        <f>Kopsavilkums!$I$68</f>
        <v>750</v>
      </c>
      <c r="N64" s="56">
        <f t="shared" si="4"/>
        <v>225</v>
      </c>
      <c r="O64" s="148"/>
    </row>
    <row r="65" spans="1:15" s="57" customFormat="1" ht="14.25">
      <c r="A65" s="541"/>
      <c r="B65" s="525"/>
      <c r="C65" s="541"/>
      <c r="D65" s="52">
        <f>Kopsavilkums!$F$67</f>
        <v>2017</v>
      </c>
      <c r="E65" s="52" t="str">
        <f>Kopsavilkums!$G$67</f>
        <v>2017.02.07.-2017.02.09.</v>
      </c>
      <c r="F65" s="100"/>
      <c r="G65" s="83"/>
      <c r="H65" s="50"/>
      <c r="I65" s="335"/>
      <c r="J65" s="336"/>
      <c r="K65" s="335"/>
      <c r="L65" s="55">
        <f>F9</f>
        <v>0.3</v>
      </c>
      <c r="M65" s="56">
        <f>Kopsavilkums!$I$68</f>
        <v>750</v>
      </c>
      <c r="N65" s="56">
        <f t="shared" si="4"/>
        <v>225</v>
      </c>
      <c r="O65" s="148"/>
    </row>
    <row r="66" spans="1:15" s="57" customFormat="1" ht="14.25">
      <c r="A66" s="541"/>
      <c r="B66" s="525"/>
      <c r="C66" s="541"/>
      <c r="D66" s="52">
        <f>Kopsavilkums!$F$67</f>
        <v>2017</v>
      </c>
      <c r="E66" s="52" t="str">
        <f>Kopsavilkums!$G$67</f>
        <v>2017.02.07.-2017.02.09.</v>
      </c>
      <c r="F66" s="100"/>
      <c r="G66" s="83"/>
      <c r="H66" s="50"/>
      <c r="I66" s="335"/>
      <c r="J66" s="336"/>
      <c r="K66" s="335"/>
      <c r="L66" s="55">
        <f>F9</f>
        <v>0.3</v>
      </c>
      <c r="M66" s="56">
        <f>Kopsavilkums!$I$68</f>
        <v>750</v>
      </c>
      <c r="N66" s="56">
        <f t="shared" si="4"/>
        <v>225</v>
      </c>
      <c r="O66" s="148"/>
    </row>
    <row r="67" spans="1:15" s="57" customFormat="1" ht="14.25">
      <c r="A67" s="510"/>
      <c r="B67" s="512"/>
      <c r="C67" s="510"/>
      <c r="D67" s="52">
        <f>Kopsavilkums!$F$67</f>
        <v>2017</v>
      </c>
      <c r="E67" s="52" t="str">
        <f>Kopsavilkums!$G$67</f>
        <v>2017.02.07.-2017.02.09.</v>
      </c>
      <c r="F67" s="100"/>
      <c r="G67" s="83"/>
      <c r="H67" s="50"/>
      <c r="I67" s="335"/>
      <c r="J67" s="336"/>
      <c r="K67" s="335"/>
      <c r="L67" s="55">
        <f>F9</f>
        <v>0.3</v>
      </c>
      <c r="M67" s="56">
        <f>Kopsavilkums!$I$68</f>
        <v>750</v>
      </c>
      <c r="N67" s="56">
        <f t="shared" si="4"/>
        <v>225</v>
      </c>
      <c r="O67" s="148"/>
    </row>
    <row r="68" spans="1:15" s="57" customFormat="1" ht="28.5">
      <c r="A68" s="95">
        <v>9</v>
      </c>
      <c r="B68" s="96" t="str">
        <f>Kopsavilkums!B92</f>
        <v>Produktu vadības svarīgākie aspekti ražošanas procesā</v>
      </c>
      <c r="C68" s="95">
        <f>Kopsavilkums!K92</f>
        <v>0</v>
      </c>
      <c r="D68" s="52">
        <f>Kopsavilkums!F92</f>
        <v>2016</v>
      </c>
      <c r="E68" s="52" t="str">
        <f>Kopsavilkums!G92</f>
        <v>2016.10.10.-2016.10.12.</v>
      </c>
      <c r="F68" s="100"/>
      <c r="G68" s="83"/>
      <c r="H68" s="52"/>
      <c r="I68" s="52"/>
      <c r="J68" s="79"/>
      <c r="K68" s="52"/>
      <c r="L68" s="55">
        <f>F8</f>
        <v>0.3</v>
      </c>
      <c r="M68" s="56">
        <f>Kopsavilkums!I92</f>
        <v>750</v>
      </c>
      <c r="N68" s="56">
        <f t="shared" si="4"/>
        <v>225</v>
      </c>
      <c r="O68" s="148"/>
    </row>
    <row r="69" spans="1:15" s="57" customFormat="1" ht="42.75">
      <c r="A69" s="98">
        <v>10</v>
      </c>
      <c r="B69" s="97" t="str">
        <f>Kopsavilkums!B78</f>
        <v>SPCORE, Implementing Cisco Service Provider Next-Generation Core Network Services</v>
      </c>
      <c r="C69" s="98">
        <f>Kopsavilkums!K78</f>
        <v>0</v>
      </c>
      <c r="D69" s="469">
        <f>Kopsavilkums!F78</f>
        <v>0</v>
      </c>
      <c r="E69" s="469">
        <f>Kopsavilkums!G78</f>
        <v>0</v>
      </c>
      <c r="F69" s="100"/>
      <c r="G69" s="83"/>
      <c r="H69" s="469"/>
      <c r="I69" s="488"/>
      <c r="J69" s="489"/>
      <c r="K69" s="469"/>
      <c r="L69" s="55"/>
      <c r="M69" s="56"/>
      <c r="N69" s="56">
        <f t="shared" si="4"/>
        <v>0</v>
      </c>
      <c r="O69" s="148"/>
    </row>
    <row r="70" spans="1:15" s="57" customFormat="1" ht="28.5">
      <c r="A70" s="52">
        <v>11</v>
      </c>
      <c r="B70" s="79" t="str">
        <f>Kopsavilkums!B75</f>
        <v>Sertificēts informācijas drošības vadītājs (CISM®)</v>
      </c>
      <c r="C70" s="52">
        <f>Kopsavilkums!K75</f>
        <v>0</v>
      </c>
      <c r="D70" s="52">
        <f>Kopsavilkums!F75</f>
        <v>2016</v>
      </c>
      <c r="E70" s="111" t="str">
        <f>Kopsavilkums!G75</f>
        <v>2016.09.19.-2016.09.23.</v>
      </c>
      <c r="F70" s="106"/>
      <c r="G70" s="83"/>
      <c r="H70" s="52"/>
      <c r="I70" s="52"/>
      <c r="J70" s="175"/>
      <c r="K70" s="52"/>
      <c r="L70" s="55">
        <f>F8</f>
        <v>0.3</v>
      </c>
      <c r="M70" s="56">
        <f>Kopsavilkums!I75</f>
        <v>1500</v>
      </c>
      <c r="N70" s="56">
        <f aca="true" t="shared" si="5" ref="N70:N99">L70*M70</f>
        <v>450</v>
      </c>
      <c r="O70" s="148"/>
    </row>
    <row r="71" spans="1:15" s="57" customFormat="1" ht="14.25">
      <c r="A71" s="509">
        <v>12</v>
      </c>
      <c r="B71" s="536" t="str">
        <f>Kopsavilkums!B104</f>
        <v>CompTIA Network+®</v>
      </c>
      <c r="C71" s="509">
        <f>Kopsavilkums!K104</f>
        <v>0</v>
      </c>
      <c r="D71" s="52">
        <f>Kopsavilkums!F$104</f>
        <v>2016</v>
      </c>
      <c r="E71" s="52" t="str">
        <f>Kopsavilkums!G$104</f>
        <v>2016.09.26.-2016.09.30.</v>
      </c>
      <c r="F71" s="127"/>
      <c r="G71" s="107"/>
      <c r="H71" s="52"/>
      <c r="I71" s="52"/>
      <c r="J71" s="175"/>
      <c r="K71" s="52"/>
      <c r="L71" s="55">
        <f aca="true" t="shared" si="6" ref="L71:L80">F$8</f>
        <v>0.3</v>
      </c>
      <c r="M71" s="56">
        <f>Kopsavilkums!I$104</f>
        <v>1250</v>
      </c>
      <c r="N71" s="56">
        <f t="shared" si="5"/>
        <v>375</v>
      </c>
      <c r="O71" s="148"/>
    </row>
    <row r="72" spans="1:15" s="57" customFormat="1" ht="14.25">
      <c r="A72" s="541"/>
      <c r="B72" s="547"/>
      <c r="C72" s="541"/>
      <c r="D72" s="52">
        <f>Kopsavilkums!F$104</f>
        <v>2016</v>
      </c>
      <c r="E72" s="52" t="str">
        <f>Kopsavilkums!G$104</f>
        <v>2016.09.26.-2016.09.30.</v>
      </c>
      <c r="F72" s="127"/>
      <c r="G72" s="107"/>
      <c r="H72" s="52"/>
      <c r="I72" s="52"/>
      <c r="J72" s="175"/>
      <c r="K72" s="52"/>
      <c r="L72" s="55">
        <f t="shared" si="6"/>
        <v>0.3</v>
      </c>
      <c r="M72" s="56">
        <f>Kopsavilkums!I$104</f>
        <v>1250</v>
      </c>
      <c r="N72" s="56">
        <f t="shared" si="5"/>
        <v>375</v>
      </c>
      <c r="O72" s="148"/>
    </row>
    <row r="73" spans="1:15" s="57" customFormat="1" ht="14.25">
      <c r="A73" s="541"/>
      <c r="B73" s="547"/>
      <c r="C73" s="541"/>
      <c r="D73" s="52">
        <f>Kopsavilkums!F$104</f>
        <v>2016</v>
      </c>
      <c r="E73" s="52" t="str">
        <f>Kopsavilkums!G$104</f>
        <v>2016.09.26.-2016.09.30.</v>
      </c>
      <c r="F73" s="127"/>
      <c r="G73" s="107"/>
      <c r="H73" s="52"/>
      <c r="I73" s="52"/>
      <c r="J73" s="175"/>
      <c r="K73" s="52"/>
      <c r="L73" s="55">
        <f t="shared" si="6"/>
        <v>0.3</v>
      </c>
      <c r="M73" s="56">
        <f>Kopsavilkums!I$104</f>
        <v>1250</v>
      </c>
      <c r="N73" s="56">
        <f t="shared" si="5"/>
        <v>375</v>
      </c>
      <c r="O73" s="148"/>
    </row>
    <row r="74" spans="1:15" s="57" customFormat="1" ht="14.25">
      <c r="A74" s="541"/>
      <c r="B74" s="547"/>
      <c r="C74" s="541"/>
      <c r="D74" s="52">
        <f>Kopsavilkums!F$104</f>
        <v>2016</v>
      </c>
      <c r="E74" s="52" t="str">
        <f>Kopsavilkums!G$104</f>
        <v>2016.09.26.-2016.09.30.</v>
      </c>
      <c r="F74" s="128"/>
      <c r="G74" s="107"/>
      <c r="H74" s="52"/>
      <c r="I74" s="52"/>
      <c r="J74" s="79"/>
      <c r="K74" s="52"/>
      <c r="L74" s="55">
        <f t="shared" si="6"/>
        <v>0.3</v>
      </c>
      <c r="M74" s="56">
        <f>Kopsavilkums!I$104</f>
        <v>1250</v>
      </c>
      <c r="N74" s="56">
        <f t="shared" si="5"/>
        <v>375</v>
      </c>
      <c r="O74" s="148"/>
    </row>
    <row r="75" spans="1:15" s="57" customFormat="1" ht="29.25" customHeight="1">
      <c r="A75" s="541"/>
      <c r="B75" s="547"/>
      <c r="C75" s="541"/>
      <c r="D75" s="52">
        <f>Kopsavilkums!F$104</f>
        <v>2016</v>
      </c>
      <c r="E75" s="52" t="str">
        <f>Kopsavilkums!G$104</f>
        <v>2016.09.26.-2016.09.30.</v>
      </c>
      <c r="F75" s="128"/>
      <c r="G75" s="107"/>
      <c r="H75" s="52"/>
      <c r="I75" s="52"/>
      <c r="J75" s="79"/>
      <c r="K75" s="52"/>
      <c r="L75" s="55">
        <f t="shared" si="6"/>
        <v>0.3</v>
      </c>
      <c r="M75" s="56">
        <f>Kopsavilkums!I$104</f>
        <v>1250</v>
      </c>
      <c r="N75" s="56">
        <f t="shared" si="5"/>
        <v>375</v>
      </c>
      <c r="O75" s="148"/>
    </row>
    <row r="76" spans="1:15" s="57" customFormat="1" ht="30" customHeight="1">
      <c r="A76" s="541"/>
      <c r="B76" s="547"/>
      <c r="C76" s="541"/>
      <c r="D76" s="341">
        <f>Kopsavilkums!F105</f>
        <v>2017</v>
      </c>
      <c r="E76" s="341" t="str">
        <f>Kopsavilkums!G105</f>
        <v>2017.04.03.-2017.04.07.</v>
      </c>
      <c r="F76" s="128"/>
      <c r="G76" s="107"/>
      <c r="H76" s="341"/>
      <c r="I76" s="341"/>
      <c r="J76" s="361"/>
      <c r="K76" s="360"/>
      <c r="L76" s="55">
        <f>F9</f>
        <v>0.3</v>
      </c>
      <c r="M76" s="56">
        <f>Kopsavilkums!I105</f>
        <v>1250</v>
      </c>
      <c r="N76" s="56">
        <f t="shared" si="5"/>
        <v>375</v>
      </c>
      <c r="O76" s="368"/>
    </row>
    <row r="77" spans="1:15" s="57" customFormat="1" ht="29.25" customHeight="1">
      <c r="A77" s="541"/>
      <c r="B77" s="547"/>
      <c r="C77" s="541"/>
      <c r="D77" s="341">
        <f>Kopsavilkums!F105</f>
        <v>2017</v>
      </c>
      <c r="E77" s="341" t="str">
        <f>Kopsavilkums!G105</f>
        <v>2017.04.03.-2017.04.07.</v>
      </c>
      <c r="F77" s="128"/>
      <c r="G77" s="107"/>
      <c r="H77" s="341"/>
      <c r="I77" s="341"/>
      <c r="J77" s="342"/>
      <c r="K77" s="341"/>
      <c r="L77" s="55">
        <f>F9</f>
        <v>0.3</v>
      </c>
      <c r="M77" s="56">
        <f>Kopsavilkums!I105</f>
        <v>1250</v>
      </c>
      <c r="N77" s="56">
        <f t="shared" si="5"/>
        <v>375</v>
      </c>
      <c r="O77" s="368"/>
    </row>
    <row r="78" spans="1:15" s="57" customFormat="1" ht="29.25" customHeight="1">
      <c r="A78" s="541"/>
      <c r="B78" s="547"/>
      <c r="C78" s="541"/>
      <c r="D78" s="341">
        <f>Kopsavilkums!F105</f>
        <v>2017</v>
      </c>
      <c r="E78" s="341" t="str">
        <f>Kopsavilkums!G105</f>
        <v>2017.04.03.-2017.04.07.</v>
      </c>
      <c r="F78" s="128"/>
      <c r="G78" s="107"/>
      <c r="H78" s="341"/>
      <c r="I78" s="341"/>
      <c r="J78" s="361"/>
      <c r="K78" s="360"/>
      <c r="L78" s="55">
        <f>F9</f>
        <v>0.3</v>
      </c>
      <c r="M78" s="56">
        <f>Kopsavilkums!I105</f>
        <v>1250</v>
      </c>
      <c r="N78" s="56">
        <f t="shared" si="5"/>
        <v>375</v>
      </c>
      <c r="O78" s="368"/>
    </row>
    <row r="79" spans="1:15" s="57" customFormat="1" ht="29.25" customHeight="1">
      <c r="A79" s="510"/>
      <c r="B79" s="537"/>
      <c r="C79" s="510"/>
      <c r="D79" s="341">
        <f>Kopsavilkums!F105</f>
        <v>2017</v>
      </c>
      <c r="E79" s="341" t="str">
        <f>Kopsavilkums!G105</f>
        <v>2017.04.03.-2017.04.07.</v>
      </c>
      <c r="F79" s="128"/>
      <c r="G79" s="107"/>
      <c r="H79" s="341"/>
      <c r="I79" s="341"/>
      <c r="J79" s="361"/>
      <c r="K79" s="360"/>
      <c r="L79" s="55">
        <f>F9</f>
        <v>0.3</v>
      </c>
      <c r="M79" s="56">
        <f>Kopsavilkums!I105</f>
        <v>1250</v>
      </c>
      <c r="N79" s="56">
        <f t="shared" si="5"/>
        <v>375</v>
      </c>
      <c r="O79" s="368"/>
    </row>
    <row r="80" spans="1:15" s="57" customFormat="1" ht="14.25">
      <c r="A80" s="509">
        <v>13</v>
      </c>
      <c r="B80" s="511" t="str">
        <f>Kopsavilkums!B62</f>
        <v>LAN tīkla projektēšana</v>
      </c>
      <c r="C80" s="509">
        <f>Kopsavilkums!K62+Kopsavilkums!K64</f>
        <v>0</v>
      </c>
      <c r="D80" s="52">
        <f>Kopsavilkums!F$62</f>
        <v>2016</v>
      </c>
      <c r="E80" s="52" t="str">
        <f>Kopsavilkums!G$62</f>
        <v>2016.11.07.-2016.11.08.</v>
      </c>
      <c r="F80" s="128"/>
      <c r="G80" s="107"/>
      <c r="H80" s="52"/>
      <c r="I80" s="52"/>
      <c r="J80" s="79"/>
      <c r="K80" s="52"/>
      <c r="L80" s="55">
        <f t="shared" si="6"/>
        <v>0.3</v>
      </c>
      <c r="M80" s="56">
        <f>Kopsavilkums!I$62</f>
        <v>220</v>
      </c>
      <c r="N80" s="56">
        <f t="shared" si="5"/>
        <v>66</v>
      </c>
      <c r="O80" s="148"/>
    </row>
    <row r="81" spans="1:15" s="57" customFormat="1" ht="53.25" customHeight="1">
      <c r="A81" s="541"/>
      <c r="B81" s="525"/>
      <c r="C81" s="541"/>
      <c r="D81" s="52">
        <f>Kopsavilkums!F$62</f>
        <v>2016</v>
      </c>
      <c r="E81" s="52" t="str">
        <f>Kopsavilkums!G$62</f>
        <v>2016.11.07.-2016.11.08.</v>
      </c>
      <c r="F81" s="141"/>
      <c r="G81" s="107"/>
      <c r="H81" s="52"/>
      <c r="I81" s="52"/>
      <c r="J81" s="79"/>
      <c r="K81" s="52"/>
      <c r="L81" s="55">
        <f aca="true" t="shared" si="7" ref="L81:L94">F$8</f>
        <v>0.3</v>
      </c>
      <c r="M81" s="56">
        <f>Kopsavilkums!I$62</f>
        <v>220</v>
      </c>
      <c r="N81" s="56">
        <f t="shared" si="5"/>
        <v>66</v>
      </c>
      <c r="O81" s="148"/>
    </row>
    <row r="82" spans="1:15" s="57" customFormat="1" ht="14.25">
      <c r="A82" s="541"/>
      <c r="B82" s="525"/>
      <c r="C82" s="541"/>
      <c r="D82" s="52">
        <f>Kopsavilkums!F$62</f>
        <v>2016</v>
      </c>
      <c r="E82" s="52" t="str">
        <f>Kopsavilkums!G$62</f>
        <v>2016.11.07.-2016.11.08.</v>
      </c>
      <c r="F82" s="129"/>
      <c r="G82" s="107"/>
      <c r="H82" s="52"/>
      <c r="I82" s="52"/>
      <c r="J82" s="79"/>
      <c r="K82" s="52"/>
      <c r="L82" s="55">
        <f t="shared" si="7"/>
        <v>0.3</v>
      </c>
      <c r="M82" s="56">
        <f>Kopsavilkums!I$62</f>
        <v>220</v>
      </c>
      <c r="N82" s="56">
        <f t="shared" si="5"/>
        <v>66</v>
      </c>
      <c r="O82" s="148"/>
    </row>
    <row r="83" spans="1:15" s="57" customFormat="1" ht="14.25">
      <c r="A83" s="541"/>
      <c r="B83" s="525"/>
      <c r="C83" s="541"/>
      <c r="D83" s="52">
        <f>Kopsavilkums!F$62</f>
        <v>2016</v>
      </c>
      <c r="E83" s="52" t="str">
        <f>Kopsavilkums!G$62</f>
        <v>2016.11.07.-2016.11.08.</v>
      </c>
      <c r="F83" s="141"/>
      <c r="G83" s="107"/>
      <c r="H83" s="52"/>
      <c r="I83" s="52"/>
      <c r="J83" s="179"/>
      <c r="K83" s="52"/>
      <c r="L83" s="55">
        <f t="shared" si="7"/>
        <v>0.3</v>
      </c>
      <c r="M83" s="56">
        <f>Kopsavilkums!I$62</f>
        <v>220</v>
      </c>
      <c r="N83" s="56">
        <f t="shared" si="5"/>
        <v>66</v>
      </c>
      <c r="O83" s="148"/>
    </row>
    <row r="84" spans="1:15" s="57" customFormat="1" ht="14.25">
      <c r="A84" s="541"/>
      <c r="B84" s="525"/>
      <c r="C84" s="541"/>
      <c r="D84" s="52">
        <f>Kopsavilkums!F$62</f>
        <v>2016</v>
      </c>
      <c r="E84" s="52" t="str">
        <f>Kopsavilkums!G$62</f>
        <v>2016.11.07.-2016.11.08.</v>
      </c>
      <c r="F84" s="141"/>
      <c r="G84" s="107"/>
      <c r="H84" s="52"/>
      <c r="I84" s="52"/>
      <c r="J84" s="79"/>
      <c r="K84" s="52"/>
      <c r="L84" s="55">
        <f t="shared" si="7"/>
        <v>0.3</v>
      </c>
      <c r="M84" s="56">
        <f>Kopsavilkums!I$62</f>
        <v>220</v>
      </c>
      <c r="N84" s="56">
        <f t="shared" si="5"/>
        <v>66</v>
      </c>
      <c r="O84" s="148"/>
    </row>
    <row r="85" spans="1:15" s="57" customFormat="1" ht="14.25">
      <c r="A85" s="541"/>
      <c r="B85" s="525"/>
      <c r="C85" s="541"/>
      <c r="D85" s="52">
        <f>Kopsavilkums!F$62</f>
        <v>2016</v>
      </c>
      <c r="E85" s="52" t="str">
        <f>Kopsavilkums!G$62</f>
        <v>2016.11.07.-2016.11.08.</v>
      </c>
      <c r="F85" s="141"/>
      <c r="G85" s="107"/>
      <c r="H85" s="52"/>
      <c r="I85" s="52"/>
      <c r="J85" s="179"/>
      <c r="K85" s="52"/>
      <c r="L85" s="55">
        <f t="shared" si="7"/>
        <v>0.3</v>
      </c>
      <c r="M85" s="56">
        <f>Kopsavilkums!I$62</f>
        <v>220</v>
      </c>
      <c r="N85" s="56">
        <f t="shared" si="5"/>
        <v>66</v>
      </c>
      <c r="O85" s="148"/>
    </row>
    <row r="86" spans="1:15" s="57" customFormat="1" ht="14.25">
      <c r="A86" s="541"/>
      <c r="B86" s="525"/>
      <c r="C86" s="541"/>
      <c r="D86" s="52">
        <f>Kopsavilkums!F$62</f>
        <v>2016</v>
      </c>
      <c r="E86" s="52" t="str">
        <f>Kopsavilkums!G$62</f>
        <v>2016.11.07.-2016.11.08.</v>
      </c>
      <c r="F86" s="141"/>
      <c r="G86" s="107"/>
      <c r="H86" s="52"/>
      <c r="I86" s="52"/>
      <c r="J86" s="79"/>
      <c r="K86" s="52"/>
      <c r="L86" s="55">
        <f t="shared" si="7"/>
        <v>0.3</v>
      </c>
      <c r="M86" s="56">
        <f>Kopsavilkums!I$62</f>
        <v>220</v>
      </c>
      <c r="N86" s="56">
        <f t="shared" si="5"/>
        <v>66</v>
      </c>
      <c r="O86" s="148"/>
    </row>
    <row r="87" spans="1:15" s="57" customFormat="1" ht="14.25">
      <c r="A87" s="541"/>
      <c r="B87" s="525"/>
      <c r="C87" s="541"/>
      <c r="D87" s="52">
        <f>Kopsavilkums!$F$64</f>
        <v>2017</v>
      </c>
      <c r="E87" s="52" t="str">
        <f>Kopsavilkums!$G$64</f>
        <v>2017.03.27.-2017.03.28.</v>
      </c>
      <c r="F87" s="141"/>
      <c r="G87" s="107"/>
      <c r="H87" s="52"/>
      <c r="I87" s="52"/>
      <c r="J87" s="313"/>
      <c r="K87" s="312"/>
      <c r="L87" s="55">
        <f>F9</f>
        <v>0.3</v>
      </c>
      <c r="M87" s="56">
        <f>Kopsavilkums!$I$64</f>
        <v>220</v>
      </c>
      <c r="N87" s="56">
        <f t="shared" si="5"/>
        <v>66</v>
      </c>
      <c r="O87" s="148"/>
    </row>
    <row r="88" spans="1:15" s="57" customFormat="1" ht="14.25">
      <c r="A88" s="541"/>
      <c r="B88" s="525"/>
      <c r="C88" s="541"/>
      <c r="D88" s="52">
        <f>Kopsavilkums!$F$64</f>
        <v>2017</v>
      </c>
      <c r="E88" s="52" t="str">
        <f>Kopsavilkums!$G$64</f>
        <v>2017.03.27.-2017.03.28.</v>
      </c>
      <c r="F88" s="141"/>
      <c r="G88" s="107"/>
      <c r="H88" s="52"/>
      <c r="I88" s="52"/>
      <c r="J88" s="313"/>
      <c r="K88" s="312"/>
      <c r="L88" s="55">
        <f>F9</f>
        <v>0.3</v>
      </c>
      <c r="M88" s="56">
        <f>Kopsavilkums!$I$64</f>
        <v>220</v>
      </c>
      <c r="N88" s="56">
        <f t="shared" si="5"/>
        <v>66</v>
      </c>
      <c r="O88" s="148"/>
    </row>
    <row r="89" spans="1:15" s="57" customFormat="1" ht="14.25">
      <c r="A89" s="541"/>
      <c r="B89" s="525"/>
      <c r="C89" s="541"/>
      <c r="D89" s="52">
        <f>Kopsavilkums!$F$64</f>
        <v>2017</v>
      </c>
      <c r="E89" s="52" t="str">
        <f>Kopsavilkums!$G$64</f>
        <v>2017.03.27.-2017.03.28.</v>
      </c>
      <c r="F89" s="141"/>
      <c r="G89" s="107"/>
      <c r="H89" s="52"/>
      <c r="I89" s="52"/>
      <c r="J89" s="313"/>
      <c r="K89" s="312"/>
      <c r="L89" s="55">
        <f>F9</f>
        <v>0.3</v>
      </c>
      <c r="M89" s="56">
        <f>Kopsavilkums!$I$64</f>
        <v>220</v>
      </c>
      <c r="N89" s="56">
        <f t="shared" si="5"/>
        <v>66</v>
      </c>
      <c r="O89" s="148"/>
    </row>
    <row r="90" spans="1:15" s="57" customFormat="1" ht="14.25">
      <c r="A90" s="541"/>
      <c r="B90" s="525"/>
      <c r="C90" s="541"/>
      <c r="D90" s="52">
        <f>Kopsavilkums!$F$64</f>
        <v>2017</v>
      </c>
      <c r="E90" s="52" t="str">
        <f>Kopsavilkums!$G$64</f>
        <v>2017.03.27.-2017.03.28.</v>
      </c>
      <c r="F90" s="141"/>
      <c r="G90" s="107"/>
      <c r="H90" s="52"/>
      <c r="I90" s="52"/>
      <c r="J90" s="313"/>
      <c r="K90" s="312"/>
      <c r="L90" s="55">
        <f>F9</f>
        <v>0.3</v>
      </c>
      <c r="M90" s="56">
        <f>Kopsavilkums!$I$64</f>
        <v>220</v>
      </c>
      <c r="N90" s="56">
        <f t="shared" si="5"/>
        <v>66</v>
      </c>
      <c r="O90" s="148"/>
    </row>
    <row r="91" spans="1:15" s="57" customFormat="1" ht="14.25">
      <c r="A91" s="541"/>
      <c r="B91" s="525"/>
      <c r="C91" s="541"/>
      <c r="D91" s="52">
        <f>Kopsavilkums!$F$64</f>
        <v>2017</v>
      </c>
      <c r="E91" s="52" t="str">
        <f>Kopsavilkums!$G$64</f>
        <v>2017.03.27.-2017.03.28.</v>
      </c>
      <c r="F91" s="141"/>
      <c r="G91" s="107"/>
      <c r="H91" s="52"/>
      <c r="I91" s="52"/>
      <c r="J91" s="313"/>
      <c r="K91" s="312"/>
      <c r="L91" s="55">
        <f>F9</f>
        <v>0.3</v>
      </c>
      <c r="M91" s="56">
        <f>Kopsavilkums!$I$64</f>
        <v>220</v>
      </c>
      <c r="N91" s="56">
        <f t="shared" si="5"/>
        <v>66</v>
      </c>
      <c r="O91" s="148"/>
    </row>
    <row r="92" spans="1:15" s="57" customFormat="1" ht="14.25">
      <c r="A92" s="510"/>
      <c r="B92" s="512"/>
      <c r="C92" s="510"/>
      <c r="D92" s="52">
        <f>Kopsavilkums!$F$64</f>
        <v>2017</v>
      </c>
      <c r="E92" s="52" t="str">
        <f>Kopsavilkums!$G$64</f>
        <v>2017.03.27.-2017.03.28.</v>
      </c>
      <c r="F92" s="141"/>
      <c r="G92" s="107"/>
      <c r="H92" s="52"/>
      <c r="I92" s="52"/>
      <c r="J92" s="313"/>
      <c r="K92" s="312"/>
      <c r="L92" s="55">
        <f>F9</f>
        <v>0.3</v>
      </c>
      <c r="M92" s="56">
        <f>Kopsavilkums!$I$64</f>
        <v>220</v>
      </c>
      <c r="N92" s="56">
        <f t="shared" si="5"/>
        <v>66</v>
      </c>
      <c r="O92" s="148"/>
    </row>
    <row r="93" spans="1:15" s="57" customFormat="1" ht="14.25">
      <c r="A93" s="509">
        <v>14</v>
      </c>
      <c r="B93" s="511" t="str">
        <f>Kopsavilkums!B58</f>
        <v>DESGN, Designing for Cisco Internetwork Solutions</v>
      </c>
      <c r="C93" s="509">
        <f>Kopsavilkums!K58</f>
        <v>0</v>
      </c>
      <c r="D93" s="52">
        <f>Kopsavilkums!F$58</f>
        <v>2016</v>
      </c>
      <c r="E93" s="52" t="str">
        <f>Kopsavilkums!G$58</f>
        <v>2016.11.07.-2016.11.11.</v>
      </c>
      <c r="F93" s="141"/>
      <c r="G93" s="107"/>
      <c r="H93" s="52"/>
      <c r="I93" s="52"/>
      <c r="J93" s="79"/>
      <c r="K93" s="52"/>
      <c r="L93" s="55">
        <f t="shared" si="7"/>
        <v>0.3</v>
      </c>
      <c r="M93" s="56">
        <f>Kopsavilkums!I$58</f>
        <v>1500</v>
      </c>
      <c r="N93" s="56">
        <f t="shared" si="5"/>
        <v>450</v>
      </c>
      <c r="O93" s="148"/>
    </row>
    <row r="94" spans="1:15" s="57" customFormat="1" ht="14.25">
      <c r="A94" s="510"/>
      <c r="B94" s="512"/>
      <c r="C94" s="510"/>
      <c r="D94" s="52">
        <f>Kopsavilkums!F$58</f>
        <v>2016</v>
      </c>
      <c r="E94" s="52" t="str">
        <f>Kopsavilkums!G$58</f>
        <v>2016.11.07.-2016.11.11.</v>
      </c>
      <c r="F94" s="141"/>
      <c r="G94" s="107"/>
      <c r="H94" s="52"/>
      <c r="I94" s="52"/>
      <c r="J94" s="79"/>
      <c r="K94" s="52"/>
      <c r="L94" s="55">
        <f t="shared" si="7"/>
        <v>0.3</v>
      </c>
      <c r="M94" s="56">
        <f>Kopsavilkums!I$58</f>
        <v>1500</v>
      </c>
      <c r="N94" s="56">
        <f t="shared" si="5"/>
        <v>450</v>
      </c>
      <c r="O94" s="148"/>
    </row>
    <row r="95" spans="1:15" s="57" customFormat="1" ht="14.25">
      <c r="A95" s="509">
        <v>15</v>
      </c>
      <c r="B95" s="536" t="str">
        <f>Kopsavilkums!B69</f>
        <v>ROUTE, Cisco IP maršrutizēšanas ieviešana </v>
      </c>
      <c r="C95" s="509">
        <f>Kopsavilkums!K69</f>
        <v>0</v>
      </c>
      <c r="D95" s="52">
        <f>Kopsavilkums!F69</f>
        <v>2016</v>
      </c>
      <c r="E95" s="52" t="str">
        <f>Kopsavilkums!G69</f>
        <v>2016.11.21.-2016.11.25.</v>
      </c>
      <c r="F95" s="141"/>
      <c r="G95" s="107"/>
      <c r="H95" s="52"/>
      <c r="I95" s="52"/>
      <c r="J95" s="79"/>
      <c r="K95" s="52"/>
      <c r="L95" s="55">
        <f>F8</f>
        <v>0.3</v>
      </c>
      <c r="M95" s="56">
        <f>Kopsavilkums!I69</f>
        <v>1350</v>
      </c>
      <c r="N95" s="56">
        <f t="shared" si="5"/>
        <v>405</v>
      </c>
      <c r="O95" s="148"/>
    </row>
    <row r="96" spans="1:15" s="57" customFormat="1" ht="27.75" customHeight="1">
      <c r="A96" s="510"/>
      <c r="B96" s="537"/>
      <c r="C96" s="510"/>
      <c r="D96" s="363">
        <f>Kopsavilkums!F71</f>
        <v>2017</v>
      </c>
      <c r="E96" s="363" t="str">
        <f>Kopsavilkums!G71</f>
        <v>2017.05.08.-2017.05.12.</v>
      </c>
      <c r="F96" s="141"/>
      <c r="G96" s="107"/>
      <c r="H96" s="363"/>
      <c r="I96" s="363"/>
      <c r="J96" s="364"/>
      <c r="K96" s="363"/>
      <c r="L96" s="55">
        <f>F9</f>
        <v>0.3</v>
      </c>
      <c r="M96" s="56">
        <f>Kopsavilkums!L71</f>
        <v>0</v>
      </c>
      <c r="N96" s="56">
        <f>M96*L96</f>
        <v>0</v>
      </c>
      <c r="O96" s="148"/>
    </row>
    <row r="97" spans="1:15" s="57" customFormat="1" ht="15" customHeight="1">
      <c r="A97" s="509">
        <v>16</v>
      </c>
      <c r="B97" s="511" t="str">
        <f>Kopsavilkums!B82</f>
        <v>VMware vSphere: Install, Configure, Manage</v>
      </c>
      <c r="C97" s="509">
        <f>Kopsavilkums!K82</f>
        <v>0</v>
      </c>
      <c r="D97" s="52">
        <f>Kopsavilkums!F$82</f>
        <v>2016</v>
      </c>
      <c r="E97" s="52" t="str">
        <f>Kopsavilkums!G$82</f>
        <v>2016.11.07.-2016.11.11.</v>
      </c>
      <c r="F97" s="141"/>
      <c r="G97" s="107"/>
      <c r="H97" s="52"/>
      <c r="I97" s="52"/>
      <c r="J97" s="79"/>
      <c r="K97" s="52"/>
      <c r="L97" s="55">
        <f>F$8</f>
        <v>0.3</v>
      </c>
      <c r="M97" s="56">
        <f>Kopsavilkums!I$82</f>
        <v>1707</v>
      </c>
      <c r="N97" s="56">
        <f t="shared" si="5"/>
        <v>512.1</v>
      </c>
      <c r="O97" s="148"/>
    </row>
    <row r="98" spans="1:15" s="57" customFormat="1" ht="14.25">
      <c r="A98" s="541"/>
      <c r="B98" s="525"/>
      <c r="C98" s="541"/>
      <c r="D98" s="52">
        <f>Kopsavilkums!F$82</f>
        <v>2016</v>
      </c>
      <c r="E98" s="52" t="str">
        <f>Kopsavilkums!G$82</f>
        <v>2016.11.07.-2016.11.11.</v>
      </c>
      <c r="F98" s="141"/>
      <c r="G98" s="107"/>
      <c r="H98" s="52"/>
      <c r="I98" s="52"/>
      <c r="J98" s="79"/>
      <c r="K98" s="52"/>
      <c r="L98" s="55">
        <f>F$8</f>
        <v>0.3</v>
      </c>
      <c r="M98" s="56">
        <f>Kopsavilkums!I$82</f>
        <v>1707</v>
      </c>
      <c r="N98" s="56">
        <f t="shared" si="5"/>
        <v>512.1</v>
      </c>
      <c r="O98" s="148"/>
    </row>
    <row r="99" spans="1:15" s="57" customFormat="1" ht="14.25">
      <c r="A99" s="510"/>
      <c r="B99" s="512"/>
      <c r="C99" s="510"/>
      <c r="D99" s="469">
        <f>Kopsavilkums!F83</f>
        <v>0</v>
      </c>
      <c r="E99" s="469">
        <f>Kopsavilkums!G83</f>
        <v>0</v>
      </c>
      <c r="F99" s="129"/>
      <c r="G99" s="107"/>
      <c r="H99" s="469"/>
      <c r="I99" s="469"/>
      <c r="J99" s="470"/>
      <c r="K99" s="469"/>
      <c r="L99" s="55"/>
      <c r="M99" s="56">
        <f>Kopsavilkums!I82</f>
        <v>1707</v>
      </c>
      <c r="N99" s="56">
        <f t="shared" si="5"/>
        <v>0</v>
      </c>
      <c r="O99" s="148"/>
    </row>
    <row r="100" spans="1:15" s="57" customFormat="1" ht="14.25">
      <c r="A100" s="509">
        <v>17</v>
      </c>
      <c r="B100" s="511" t="str">
        <f>Kopsavilkums!B37</f>
        <v>ARCH, Designing Cisco Network Service Architectures</v>
      </c>
      <c r="C100" s="509">
        <v>0</v>
      </c>
      <c r="D100" s="52">
        <f>Kopsavilkums!F$37</f>
        <v>2016</v>
      </c>
      <c r="E100" s="52" t="str">
        <f>Kopsavilkums!G$37</f>
        <v>2016.12.05.-2016.12.09.</v>
      </c>
      <c r="F100" s="129"/>
      <c r="G100" s="107"/>
      <c r="H100" s="52"/>
      <c r="I100" s="52"/>
      <c r="J100" s="175"/>
      <c r="K100" s="52"/>
      <c r="L100" s="55">
        <f>F8</f>
        <v>0.3</v>
      </c>
      <c r="M100" s="56">
        <f>Kopsavilkums!I$37</f>
        <v>1500</v>
      </c>
      <c r="N100" s="56">
        <f aca="true" t="shared" si="8" ref="N100:N107">L100*M100</f>
        <v>450</v>
      </c>
      <c r="O100" s="148"/>
    </row>
    <row r="101" spans="1:15" s="57" customFormat="1" ht="14.25">
      <c r="A101" s="541"/>
      <c r="B101" s="525"/>
      <c r="C101" s="541"/>
      <c r="D101" s="52">
        <f>Kopsavilkums!F$37</f>
        <v>2016</v>
      </c>
      <c r="E101" s="52" t="str">
        <f>Kopsavilkums!G$37</f>
        <v>2016.12.05.-2016.12.09.</v>
      </c>
      <c r="F101" s="141"/>
      <c r="G101" s="107"/>
      <c r="H101" s="52"/>
      <c r="I101" s="52"/>
      <c r="J101" s="79"/>
      <c r="K101" s="52"/>
      <c r="L101" s="55">
        <f>F8</f>
        <v>0.3</v>
      </c>
      <c r="M101" s="56">
        <f>Kopsavilkums!I$37</f>
        <v>1500</v>
      </c>
      <c r="N101" s="56">
        <f t="shared" si="8"/>
        <v>450</v>
      </c>
      <c r="O101" s="148"/>
    </row>
    <row r="102" spans="1:15" s="57" customFormat="1" ht="14.25">
      <c r="A102" s="510"/>
      <c r="B102" s="512"/>
      <c r="C102" s="510"/>
      <c r="D102" s="52">
        <f>Kopsavilkums!F$37</f>
        <v>2016</v>
      </c>
      <c r="E102" s="52" t="str">
        <f>Kopsavilkums!G$37</f>
        <v>2016.12.05.-2016.12.09.</v>
      </c>
      <c r="F102" s="129"/>
      <c r="G102" s="107"/>
      <c r="H102" s="52"/>
      <c r="I102" s="52"/>
      <c r="J102" s="79"/>
      <c r="K102" s="52"/>
      <c r="L102" s="55">
        <f>F8</f>
        <v>0.3</v>
      </c>
      <c r="M102" s="56">
        <f>Kopsavilkums!I$37</f>
        <v>1500</v>
      </c>
      <c r="N102" s="56">
        <f t="shared" si="8"/>
        <v>450</v>
      </c>
      <c r="O102" s="148"/>
    </row>
    <row r="103" spans="1:15" s="57" customFormat="1" ht="14.25">
      <c r="A103" s="509">
        <v>18</v>
      </c>
      <c r="B103" s="511" t="str">
        <f>Kopsavilkums!B55</f>
        <v>Datu komunikāciju pamati</v>
      </c>
      <c r="C103" s="509">
        <v>0</v>
      </c>
      <c r="D103" s="52">
        <f>Kopsavilkums!F$55</f>
        <v>2016</v>
      </c>
      <c r="E103" s="52" t="str">
        <f>Kopsavilkums!G$55</f>
        <v>2016.12.20.-2016.12.21.</v>
      </c>
      <c r="F103" s="129"/>
      <c r="G103" s="107"/>
      <c r="H103" s="52"/>
      <c r="I103" s="52"/>
      <c r="J103" s="79"/>
      <c r="K103" s="52"/>
      <c r="L103" s="55">
        <f>F8</f>
        <v>0.3</v>
      </c>
      <c r="M103" s="56">
        <f>Kopsavilkums!I$55</f>
        <v>420</v>
      </c>
      <c r="N103" s="56">
        <f t="shared" si="8"/>
        <v>126</v>
      </c>
      <c r="O103" s="148"/>
    </row>
    <row r="104" spans="1:15" s="57" customFormat="1" ht="14.25">
      <c r="A104" s="541"/>
      <c r="B104" s="525"/>
      <c r="C104" s="541"/>
      <c r="D104" s="52">
        <f>Kopsavilkums!F$55</f>
        <v>2016</v>
      </c>
      <c r="E104" s="52" t="str">
        <f>Kopsavilkums!G$55</f>
        <v>2016.12.20.-2016.12.21.</v>
      </c>
      <c r="F104" s="129"/>
      <c r="G104" s="107"/>
      <c r="H104" s="52"/>
      <c r="I104" s="52"/>
      <c r="J104" s="79"/>
      <c r="K104" s="52"/>
      <c r="L104" s="55">
        <f>F8</f>
        <v>0.3</v>
      </c>
      <c r="M104" s="56">
        <f>Kopsavilkums!I$55</f>
        <v>420</v>
      </c>
      <c r="N104" s="56">
        <f t="shared" si="8"/>
        <v>126</v>
      </c>
      <c r="O104" s="148"/>
    </row>
    <row r="105" spans="1:15" s="57" customFormat="1" ht="14.25">
      <c r="A105" s="541"/>
      <c r="B105" s="525"/>
      <c r="C105" s="541"/>
      <c r="D105" s="52">
        <f>Kopsavilkums!F$55</f>
        <v>2016</v>
      </c>
      <c r="E105" s="52" t="str">
        <f>Kopsavilkums!G$55</f>
        <v>2016.12.20.-2016.12.21.</v>
      </c>
      <c r="F105" s="129"/>
      <c r="G105" s="107"/>
      <c r="H105" s="52"/>
      <c r="I105" s="52"/>
      <c r="J105" s="79"/>
      <c r="K105" s="52"/>
      <c r="L105" s="55">
        <f>F8</f>
        <v>0.3</v>
      </c>
      <c r="M105" s="56">
        <f>Kopsavilkums!I$55</f>
        <v>420</v>
      </c>
      <c r="N105" s="56">
        <f t="shared" si="8"/>
        <v>126</v>
      </c>
      <c r="O105" s="148"/>
    </row>
    <row r="106" spans="1:15" s="57" customFormat="1" ht="14.25">
      <c r="A106" s="541"/>
      <c r="B106" s="525"/>
      <c r="C106" s="541"/>
      <c r="D106" s="52">
        <f>Kopsavilkums!F$55</f>
        <v>2016</v>
      </c>
      <c r="E106" s="52" t="str">
        <f>Kopsavilkums!G$55</f>
        <v>2016.12.20.-2016.12.21.</v>
      </c>
      <c r="F106" s="129"/>
      <c r="G106" s="107"/>
      <c r="H106" s="52"/>
      <c r="I106" s="52"/>
      <c r="J106" s="79"/>
      <c r="K106" s="52"/>
      <c r="L106" s="55">
        <f>F8</f>
        <v>0.3</v>
      </c>
      <c r="M106" s="56">
        <f>Kopsavilkums!I$55</f>
        <v>420</v>
      </c>
      <c r="N106" s="56">
        <f t="shared" si="8"/>
        <v>126</v>
      </c>
      <c r="O106" s="148"/>
    </row>
    <row r="107" spans="1:15" s="57" customFormat="1" ht="14.25">
      <c r="A107" s="541"/>
      <c r="B107" s="525"/>
      <c r="C107" s="541"/>
      <c r="D107" s="52">
        <f>Kopsavilkums!F$55</f>
        <v>2016</v>
      </c>
      <c r="E107" s="52" t="str">
        <f>Kopsavilkums!G$55</f>
        <v>2016.12.20.-2016.12.21.</v>
      </c>
      <c r="F107" s="293"/>
      <c r="G107" s="107"/>
      <c r="H107" s="52"/>
      <c r="I107" s="52"/>
      <c r="J107" s="79"/>
      <c r="K107" s="52"/>
      <c r="L107" s="55">
        <f>F8</f>
        <v>0.3</v>
      </c>
      <c r="M107" s="56">
        <f>Kopsavilkums!I$55</f>
        <v>420</v>
      </c>
      <c r="N107" s="56">
        <f t="shared" si="8"/>
        <v>126</v>
      </c>
      <c r="O107" s="148"/>
    </row>
    <row r="108" spans="1:15" s="57" customFormat="1" ht="14.25">
      <c r="A108" s="541"/>
      <c r="B108" s="525"/>
      <c r="C108" s="541"/>
      <c r="D108" s="469">
        <f>Kopsavilkums!$F$56</f>
        <v>2017</v>
      </c>
      <c r="E108" s="469" t="str">
        <f>Kopsavilkums!$G$56</f>
        <v>2017.03.07.-2017.03.08.</v>
      </c>
      <c r="F108" s="293"/>
      <c r="G108" s="107"/>
      <c r="H108" s="469"/>
      <c r="I108" s="52"/>
      <c r="J108" s="313"/>
      <c r="K108" s="312"/>
      <c r="L108" s="55">
        <f>F9</f>
        <v>0.3</v>
      </c>
      <c r="M108" s="56">
        <f>Kopsavilkums!$I$56</f>
        <v>420</v>
      </c>
      <c r="N108" s="56">
        <f aca="true" t="shared" si="9" ref="N108:N114">L108*M108</f>
        <v>126</v>
      </c>
      <c r="O108" s="148"/>
    </row>
    <row r="109" spans="1:15" s="57" customFormat="1" ht="14.25">
      <c r="A109" s="541"/>
      <c r="B109" s="525"/>
      <c r="C109" s="541"/>
      <c r="D109" s="469">
        <f>Kopsavilkums!$F$56</f>
        <v>2017</v>
      </c>
      <c r="E109" s="469" t="str">
        <f>Kopsavilkums!$G$56</f>
        <v>2017.03.07.-2017.03.08.</v>
      </c>
      <c r="F109" s="293"/>
      <c r="G109" s="107"/>
      <c r="H109" s="469"/>
      <c r="I109" s="52"/>
      <c r="J109" s="313"/>
      <c r="K109" s="312"/>
      <c r="L109" s="55">
        <f>F9</f>
        <v>0.3</v>
      </c>
      <c r="M109" s="56">
        <f>Kopsavilkums!$I$56</f>
        <v>420</v>
      </c>
      <c r="N109" s="56">
        <f t="shared" si="9"/>
        <v>126</v>
      </c>
      <c r="O109" s="148"/>
    </row>
    <row r="110" spans="1:15" s="57" customFormat="1" ht="14.25">
      <c r="A110" s="541"/>
      <c r="B110" s="525"/>
      <c r="C110" s="541"/>
      <c r="D110" s="469">
        <f>Kopsavilkums!$F$56</f>
        <v>2017</v>
      </c>
      <c r="E110" s="469" t="str">
        <f>Kopsavilkums!$G$56</f>
        <v>2017.03.07.-2017.03.08.</v>
      </c>
      <c r="F110" s="293"/>
      <c r="G110" s="107"/>
      <c r="H110" s="469"/>
      <c r="I110" s="52"/>
      <c r="J110" s="313"/>
      <c r="K110" s="312"/>
      <c r="L110" s="55">
        <f>F9</f>
        <v>0.3</v>
      </c>
      <c r="M110" s="56">
        <f>Kopsavilkums!$I$56</f>
        <v>420</v>
      </c>
      <c r="N110" s="56">
        <f t="shared" si="9"/>
        <v>126</v>
      </c>
      <c r="O110" s="148"/>
    </row>
    <row r="111" spans="1:15" s="57" customFormat="1" ht="14.25">
      <c r="A111" s="541"/>
      <c r="B111" s="525"/>
      <c r="C111" s="541"/>
      <c r="D111" s="469">
        <f>Kopsavilkums!$F$56</f>
        <v>2017</v>
      </c>
      <c r="E111" s="469" t="str">
        <f>Kopsavilkums!$G$56</f>
        <v>2017.03.07.-2017.03.08.</v>
      </c>
      <c r="F111" s="293"/>
      <c r="G111" s="107"/>
      <c r="H111" s="469"/>
      <c r="I111" s="52"/>
      <c r="J111" s="313"/>
      <c r="K111" s="312"/>
      <c r="L111" s="55">
        <f>F9</f>
        <v>0.3</v>
      </c>
      <c r="M111" s="56">
        <f>Kopsavilkums!$I$56</f>
        <v>420</v>
      </c>
      <c r="N111" s="56">
        <f t="shared" si="9"/>
        <v>126</v>
      </c>
      <c r="O111" s="148"/>
    </row>
    <row r="112" spans="1:15" s="57" customFormat="1" ht="14.25">
      <c r="A112" s="541"/>
      <c r="B112" s="525"/>
      <c r="C112" s="541"/>
      <c r="D112" s="469">
        <f>Kopsavilkums!$F$56</f>
        <v>2017</v>
      </c>
      <c r="E112" s="469" t="str">
        <f>Kopsavilkums!$G$56</f>
        <v>2017.03.07.-2017.03.08.</v>
      </c>
      <c r="F112" s="293"/>
      <c r="G112" s="107"/>
      <c r="H112" s="469"/>
      <c r="I112" s="52"/>
      <c r="J112" s="313"/>
      <c r="K112" s="312"/>
      <c r="L112" s="55">
        <f>F9</f>
        <v>0.3</v>
      </c>
      <c r="M112" s="56">
        <f>Kopsavilkums!$I$56</f>
        <v>420</v>
      </c>
      <c r="N112" s="56">
        <f t="shared" si="9"/>
        <v>126</v>
      </c>
      <c r="O112" s="148"/>
    </row>
    <row r="113" spans="1:15" s="57" customFormat="1" ht="14.25">
      <c r="A113" s="541"/>
      <c r="B113" s="525"/>
      <c r="C113" s="541"/>
      <c r="D113" s="469">
        <f>Kopsavilkums!$F$56</f>
        <v>2017</v>
      </c>
      <c r="E113" s="469" t="str">
        <f>Kopsavilkums!$G$56</f>
        <v>2017.03.07.-2017.03.08.</v>
      </c>
      <c r="F113" s="293"/>
      <c r="G113" s="107"/>
      <c r="H113" s="469"/>
      <c r="I113" s="52"/>
      <c r="J113" s="313"/>
      <c r="K113" s="312"/>
      <c r="L113" s="55">
        <f>F9</f>
        <v>0.3</v>
      </c>
      <c r="M113" s="56">
        <f>Kopsavilkums!$I$56</f>
        <v>420</v>
      </c>
      <c r="N113" s="56">
        <f t="shared" si="9"/>
        <v>126</v>
      </c>
      <c r="O113" s="148"/>
    </row>
    <row r="114" spans="1:15" s="57" customFormat="1" ht="14.25">
      <c r="A114" s="510"/>
      <c r="B114" s="512"/>
      <c r="C114" s="510"/>
      <c r="D114" s="469">
        <f>Kopsavilkums!$F$56</f>
        <v>2017</v>
      </c>
      <c r="E114" s="469" t="str">
        <f>Kopsavilkums!$G$56</f>
        <v>2017.03.07.-2017.03.08.</v>
      </c>
      <c r="F114" s="293"/>
      <c r="G114" s="107"/>
      <c r="H114" s="469"/>
      <c r="I114" s="52"/>
      <c r="J114" s="313"/>
      <c r="K114" s="312"/>
      <c r="L114" s="55">
        <f>F9</f>
        <v>0.3</v>
      </c>
      <c r="M114" s="56">
        <f>Kopsavilkums!$I$56</f>
        <v>420</v>
      </c>
      <c r="N114" s="56">
        <f t="shared" si="9"/>
        <v>126</v>
      </c>
      <c r="O114" s="148"/>
    </row>
    <row r="115" spans="1:15" s="57" customFormat="1" ht="14.25">
      <c r="A115" s="509">
        <v>19</v>
      </c>
      <c r="B115" s="511" t="str">
        <f>Kopsavilkums!B86</f>
        <v>VoIP un IPTV tehnoloģijas</v>
      </c>
      <c r="C115" s="509">
        <f>Kopsavilkums!K86</f>
        <v>0</v>
      </c>
      <c r="D115" s="52">
        <f>Kopsavilkums!F$86</f>
        <v>2016</v>
      </c>
      <c r="E115" s="52" t="str">
        <f>Kopsavilkums!G$86</f>
        <v>2016.12.20.-2016.12.22.</v>
      </c>
      <c r="F115" s="129"/>
      <c r="G115" s="107"/>
      <c r="H115" s="52"/>
      <c r="I115" s="52"/>
      <c r="J115" s="79"/>
      <c r="K115" s="52"/>
      <c r="L115" s="55">
        <f>F8</f>
        <v>0.3</v>
      </c>
      <c r="M115" s="56">
        <f>Kopsavilkums!I$86</f>
        <v>640</v>
      </c>
      <c r="N115" s="56">
        <f aca="true" t="shared" si="10" ref="N115:N134">L115*M115</f>
        <v>192</v>
      </c>
      <c r="O115" s="148"/>
    </row>
    <row r="116" spans="1:15" s="57" customFormat="1" ht="14.25">
      <c r="A116" s="541"/>
      <c r="B116" s="525"/>
      <c r="C116" s="541"/>
      <c r="D116" s="52">
        <f>Kopsavilkums!F$86</f>
        <v>2016</v>
      </c>
      <c r="E116" s="52" t="str">
        <f>Kopsavilkums!G$86</f>
        <v>2016.12.20.-2016.12.22.</v>
      </c>
      <c r="F116" s="129"/>
      <c r="G116" s="107"/>
      <c r="H116" s="52"/>
      <c r="I116" s="52"/>
      <c r="J116" s="79"/>
      <c r="K116" s="52"/>
      <c r="L116" s="55">
        <f>F8</f>
        <v>0.3</v>
      </c>
      <c r="M116" s="56">
        <f>Kopsavilkums!I$86</f>
        <v>640</v>
      </c>
      <c r="N116" s="56">
        <f t="shared" si="10"/>
        <v>192</v>
      </c>
      <c r="O116" s="148"/>
    </row>
    <row r="117" spans="1:15" s="57" customFormat="1" ht="14.25">
      <c r="A117" s="541"/>
      <c r="B117" s="525"/>
      <c r="C117" s="541"/>
      <c r="D117" s="52">
        <f>Kopsavilkums!F$86</f>
        <v>2016</v>
      </c>
      <c r="E117" s="52" t="str">
        <f>Kopsavilkums!G$86</f>
        <v>2016.12.20.-2016.12.22.</v>
      </c>
      <c r="F117" s="129"/>
      <c r="G117" s="107"/>
      <c r="H117" s="52"/>
      <c r="I117" s="52"/>
      <c r="J117" s="79"/>
      <c r="K117" s="52"/>
      <c r="L117" s="55">
        <f>F8</f>
        <v>0.3</v>
      </c>
      <c r="M117" s="56">
        <f>Kopsavilkums!I$86</f>
        <v>640</v>
      </c>
      <c r="N117" s="56">
        <f t="shared" si="10"/>
        <v>192</v>
      </c>
      <c r="O117" s="148"/>
    </row>
    <row r="118" spans="1:15" s="57" customFormat="1" ht="14.25">
      <c r="A118" s="541"/>
      <c r="B118" s="525"/>
      <c r="C118" s="541"/>
      <c r="D118" s="52">
        <f>Kopsavilkums!F$86</f>
        <v>2016</v>
      </c>
      <c r="E118" s="52" t="str">
        <f>Kopsavilkums!G$86</f>
        <v>2016.12.20.-2016.12.22.</v>
      </c>
      <c r="F118" s="129"/>
      <c r="G118" s="107"/>
      <c r="H118" s="52"/>
      <c r="I118" s="52"/>
      <c r="J118" s="79"/>
      <c r="K118" s="52"/>
      <c r="L118" s="55">
        <f>F8</f>
        <v>0.3</v>
      </c>
      <c r="M118" s="56">
        <f>Kopsavilkums!I$86</f>
        <v>640</v>
      </c>
      <c r="N118" s="56">
        <f t="shared" si="10"/>
        <v>192</v>
      </c>
      <c r="O118" s="148"/>
    </row>
    <row r="119" spans="1:15" s="57" customFormat="1" ht="14.25">
      <c r="A119" s="541"/>
      <c r="B119" s="525"/>
      <c r="C119" s="541"/>
      <c r="D119" s="52">
        <f>Kopsavilkums!F$86</f>
        <v>2016</v>
      </c>
      <c r="E119" s="52" t="str">
        <f>Kopsavilkums!G$86</f>
        <v>2016.12.20.-2016.12.22.</v>
      </c>
      <c r="F119" s="141"/>
      <c r="G119" s="83"/>
      <c r="H119" s="52"/>
      <c r="I119" s="52"/>
      <c r="J119" s="79"/>
      <c r="K119" s="52"/>
      <c r="L119" s="55">
        <f>F8</f>
        <v>0.3</v>
      </c>
      <c r="M119" s="56">
        <f>Kopsavilkums!I$86</f>
        <v>640</v>
      </c>
      <c r="N119" s="56">
        <f t="shared" si="10"/>
        <v>192</v>
      </c>
      <c r="O119" s="148"/>
    </row>
    <row r="120" spans="1:15" s="57" customFormat="1" ht="14.25">
      <c r="A120" s="541"/>
      <c r="B120" s="547"/>
      <c r="C120" s="541"/>
      <c r="D120" s="52">
        <f>Kopsavilkums!$F$87</f>
        <v>2017</v>
      </c>
      <c r="E120" s="52" t="str">
        <f>Kopsavilkums!$G$87</f>
        <v>2017.02.13.-2017.02.15.</v>
      </c>
      <c r="F120" s="141"/>
      <c r="G120" s="83"/>
      <c r="H120" s="52"/>
      <c r="I120" s="335"/>
      <c r="J120" s="336"/>
      <c r="K120" s="335"/>
      <c r="L120" s="55">
        <f>F9</f>
        <v>0.3</v>
      </c>
      <c r="M120" s="56">
        <f>Kopsavilkums!$I$87</f>
        <v>640</v>
      </c>
      <c r="N120" s="56">
        <f t="shared" si="10"/>
        <v>192</v>
      </c>
      <c r="O120" s="148"/>
    </row>
    <row r="121" spans="1:15" s="57" customFormat="1" ht="14.25">
      <c r="A121" s="541"/>
      <c r="B121" s="547"/>
      <c r="C121" s="541"/>
      <c r="D121" s="52">
        <f>Kopsavilkums!$F$87</f>
        <v>2017</v>
      </c>
      <c r="E121" s="52" t="str">
        <f>Kopsavilkums!$G$87</f>
        <v>2017.02.13.-2017.02.15.</v>
      </c>
      <c r="F121" s="141"/>
      <c r="G121" s="83"/>
      <c r="H121" s="52"/>
      <c r="I121" s="335"/>
      <c r="J121" s="336"/>
      <c r="K121" s="335"/>
      <c r="L121" s="55">
        <f>F9</f>
        <v>0.3</v>
      </c>
      <c r="M121" s="56">
        <f>Kopsavilkums!$I$87</f>
        <v>640</v>
      </c>
      <c r="N121" s="56">
        <f t="shared" si="10"/>
        <v>192</v>
      </c>
      <c r="O121" s="148"/>
    </row>
    <row r="122" spans="1:15" s="57" customFormat="1" ht="14.25">
      <c r="A122" s="541"/>
      <c r="B122" s="547"/>
      <c r="C122" s="541"/>
      <c r="D122" s="52">
        <f>Kopsavilkums!$F$87</f>
        <v>2017</v>
      </c>
      <c r="E122" s="52" t="str">
        <f>Kopsavilkums!$G$87</f>
        <v>2017.02.13.-2017.02.15.</v>
      </c>
      <c r="F122" s="141"/>
      <c r="G122" s="83"/>
      <c r="H122" s="52"/>
      <c r="I122" s="335"/>
      <c r="J122" s="336"/>
      <c r="K122" s="335"/>
      <c r="L122" s="55">
        <f>F9</f>
        <v>0.3</v>
      </c>
      <c r="M122" s="56">
        <f>Kopsavilkums!$I$87</f>
        <v>640</v>
      </c>
      <c r="N122" s="56">
        <f t="shared" si="10"/>
        <v>192</v>
      </c>
      <c r="O122" s="148"/>
    </row>
    <row r="123" spans="1:15" s="57" customFormat="1" ht="14.25">
      <c r="A123" s="541"/>
      <c r="B123" s="547"/>
      <c r="C123" s="541"/>
      <c r="D123" s="52">
        <f>Kopsavilkums!$F$87</f>
        <v>2017</v>
      </c>
      <c r="E123" s="52" t="str">
        <f>Kopsavilkums!$G$87</f>
        <v>2017.02.13.-2017.02.15.</v>
      </c>
      <c r="F123" s="141"/>
      <c r="G123" s="83"/>
      <c r="H123" s="52"/>
      <c r="I123" s="335"/>
      <c r="J123" s="336"/>
      <c r="K123" s="335"/>
      <c r="L123" s="55">
        <f>F9</f>
        <v>0.3</v>
      </c>
      <c r="M123" s="56">
        <f>Kopsavilkums!$I$87</f>
        <v>640</v>
      </c>
      <c r="N123" s="56">
        <f t="shared" si="10"/>
        <v>192</v>
      </c>
      <c r="O123" s="148"/>
    </row>
    <row r="124" spans="1:15" s="57" customFormat="1" ht="14.25">
      <c r="A124" s="541"/>
      <c r="B124" s="547"/>
      <c r="C124" s="541"/>
      <c r="D124" s="52">
        <f>Kopsavilkums!$F$87</f>
        <v>2017</v>
      </c>
      <c r="E124" s="52" t="str">
        <f>Kopsavilkums!$G$87</f>
        <v>2017.02.13.-2017.02.15.</v>
      </c>
      <c r="F124" s="141"/>
      <c r="G124" s="83"/>
      <c r="H124" s="52"/>
      <c r="I124" s="335"/>
      <c r="J124" s="336"/>
      <c r="K124" s="335"/>
      <c r="L124" s="55">
        <f>F9</f>
        <v>0.3</v>
      </c>
      <c r="M124" s="56">
        <f>Kopsavilkums!$I$87</f>
        <v>640</v>
      </c>
      <c r="N124" s="56">
        <f t="shared" si="10"/>
        <v>192</v>
      </c>
      <c r="O124" s="148"/>
    </row>
    <row r="125" spans="1:15" s="57" customFormat="1" ht="14.25">
      <c r="A125" s="541"/>
      <c r="B125" s="547"/>
      <c r="C125" s="541"/>
      <c r="D125" s="52">
        <f>Kopsavilkums!$F$87</f>
        <v>2017</v>
      </c>
      <c r="E125" s="52" t="str">
        <f>Kopsavilkums!$G$87</f>
        <v>2017.02.13.-2017.02.15.</v>
      </c>
      <c r="F125" s="141"/>
      <c r="G125" s="83"/>
      <c r="H125" s="52"/>
      <c r="I125" s="335"/>
      <c r="J125" s="336"/>
      <c r="K125" s="335"/>
      <c r="L125" s="55">
        <f>F9</f>
        <v>0.3</v>
      </c>
      <c r="M125" s="56">
        <f>Kopsavilkums!$I$87</f>
        <v>640</v>
      </c>
      <c r="N125" s="56">
        <f t="shared" si="10"/>
        <v>192</v>
      </c>
      <c r="O125" s="148"/>
    </row>
    <row r="126" spans="1:15" s="57" customFormat="1" ht="14.25">
      <c r="A126" s="541"/>
      <c r="B126" s="547"/>
      <c r="C126" s="541"/>
      <c r="D126" s="52">
        <f>Kopsavilkums!$F$87</f>
        <v>2017</v>
      </c>
      <c r="E126" s="52" t="str">
        <f>Kopsavilkums!$G$87</f>
        <v>2017.02.13.-2017.02.15.</v>
      </c>
      <c r="F126" s="141"/>
      <c r="G126" s="83"/>
      <c r="H126" s="52"/>
      <c r="I126" s="335"/>
      <c r="J126" s="336"/>
      <c r="K126" s="335"/>
      <c r="L126" s="55">
        <f>F9</f>
        <v>0.3</v>
      </c>
      <c r="M126" s="56">
        <f>Kopsavilkums!$I$87</f>
        <v>640</v>
      </c>
      <c r="N126" s="56">
        <f t="shared" si="10"/>
        <v>192</v>
      </c>
      <c r="O126" s="148"/>
    </row>
    <row r="127" spans="1:15" s="57" customFormat="1" ht="14.25">
      <c r="A127" s="541"/>
      <c r="B127" s="547"/>
      <c r="C127" s="541"/>
      <c r="D127" s="52">
        <f>Kopsavilkums!$F$87</f>
        <v>2017</v>
      </c>
      <c r="E127" s="52" t="str">
        <f>Kopsavilkums!$G$87</f>
        <v>2017.02.13.-2017.02.15.</v>
      </c>
      <c r="F127" s="141"/>
      <c r="G127" s="83"/>
      <c r="H127" s="52"/>
      <c r="I127" s="335"/>
      <c r="J127" s="336"/>
      <c r="K127" s="335"/>
      <c r="L127" s="55">
        <f>F9</f>
        <v>0.3</v>
      </c>
      <c r="M127" s="56">
        <f>Kopsavilkums!$I$87</f>
        <v>640</v>
      </c>
      <c r="N127" s="56">
        <f t="shared" si="10"/>
        <v>192</v>
      </c>
      <c r="O127" s="148"/>
    </row>
    <row r="128" spans="1:15" s="57" customFormat="1" ht="14.25">
      <c r="A128" s="541"/>
      <c r="B128" s="525"/>
      <c r="C128" s="541"/>
      <c r="D128" s="52">
        <f>Kopsavilkums!$F$88</f>
        <v>2017</v>
      </c>
      <c r="E128" s="52" t="str">
        <f>Kopsavilkums!$G$88</f>
        <v>2017.03.20.-2017.03.22.</v>
      </c>
      <c r="F128" s="69"/>
      <c r="G128" s="83"/>
      <c r="H128" s="52"/>
      <c r="I128" s="52"/>
      <c r="J128" s="313"/>
      <c r="K128" s="312"/>
      <c r="L128" s="55">
        <f>F9</f>
        <v>0.3</v>
      </c>
      <c r="M128" s="56">
        <f>Kopsavilkums!$I$88</f>
        <v>640</v>
      </c>
      <c r="N128" s="56">
        <f aca="true" t="shared" si="11" ref="N128:N133">L128*M128</f>
        <v>192</v>
      </c>
      <c r="O128" s="148"/>
    </row>
    <row r="129" spans="1:15" s="57" customFormat="1" ht="14.25">
      <c r="A129" s="541"/>
      <c r="B129" s="525"/>
      <c r="C129" s="541"/>
      <c r="D129" s="52">
        <f>Kopsavilkums!$F$88</f>
        <v>2017</v>
      </c>
      <c r="E129" s="52" t="str">
        <f>Kopsavilkums!$G$88</f>
        <v>2017.03.20.-2017.03.22.</v>
      </c>
      <c r="F129" s="69"/>
      <c r="G129" s="83"/>
      <c r="H129" s="52"/>
      <c r="I129" s="52"/>
      <c r="J129" s="313"/>
      <c r="K129" s="312"/>
      <c r="L129" s="55">
        <f>F9</f>
        <v>0.3</v>
      </c>
      <c r="M129" s="56">
        <f>Kopsavilkums!$I$88</f>
        <v>640</v>
      </c>
      <c r="N129" s="56">
        <f t="shared" si="11"/>
        <v>192</v>
      </c>
      <c r="O129" s="148"/>
    </row>
    <row r="130" spans="1:15" s="57" customFormat="1" ht="14.25">
      <c r="A130" s="541"/>
      <c r="B130" s="525"/>
      <c r="C130" s="541"/>
      <c r="D130" s="52">
        <f>Kopsavilkums!$F$88</f>
        <v>2017</v>
      </c>
      <c r="E130" s="52" t="str">
        <f>Kopsavilkums!$G$88</f>
        <v>2017.03.20.-2017.03.22.</v>
      </c>
      <c r="F130" s="69"/>
      <c r="G130" s="83"/>
      <c r="H130" s="52"/>
      <c r="I130" s="52"/>
      <c r="J130" s="313"/>
      <c r="K130" s="312"/>
      <c r="L130" s="55">
        <f>F9</f>
        <v>0.3</v>
      </c>
      <c r="M130" s="56">
        <f>Kopsavilkums!$I$88</f>
        <v>640</v>
      </c>
      <c r="N130" s="56">
        <f t="shared" si="11"/>
        <v>192</v>
      </c>
      <c r="O130" s="148"/>
    </row>
    <row r="131" spans="1:15" s="57" customFormat="1" ht="14.25">
      <c r="A131" s="541"/>
      <c r="B131" s="525"/>
      <c r="C131" s="541"/>
      <c r="D131" s="52">
        <f>Kopsavilkums!$F$88</f>
        <v>2017</v>
      </c>
      <c r="E131" s="52" t="str">
        <f>Kopsavilkums!$G$88</f>
        <v>2017.03.20.-2017.03.22.</v>
      </c>
      <c r="F131" s="69"/>
      <c r="G131" s="83"/>
      <c r="H131" s="52"/>
      <c r="I131" s="52"/>
      <c r="J131" s="313"/>
      <c r="K131" s="312"/>
      <c r="L131" s="55">
        <f>F9</f>
        <v>0.3</v>
      </c>
      <c r="M131" s="56">
        <f>Kopsavilkums!$I$88</f>
        <v>640</v>
      </c>
      <c r="N131" s="56">
        <f t="shared" si="11"/>
        <v>192</v>
      </c>
      <c r="O131" s="148"/>
    </row>
    <row r="132" spans="1:15" s="57" customFormat="1" ht="14.25">
      <c r="A132" s="541"/>
      <c r="B132" s="525"/>
      <c r="C132" s="541"/>
      <c r="D132" s="52">
        <f>Kopsavilkums!$F$88</f>
        <v>2017</v>
      </c>
      <c r="E132" s="52" t="str">
        <f>Kopsavilkums!$G$88</f>
        <v>2017.03.20.-2017.03.22.</v>
      </c>
      <c r="F132" s="69"/>
      <c r="G132" s="83"/>
      <c r="H132" s="52"/>
      <c r="I132" s="52"/>
      <c r="J132" s="313"/>
      <c r="K132" s="312"/>
      <c r="L132" s="55">
        <f>F9</f>
        <v>0.3</v>
      </c>
      <c r="M132" s="56">
        <f>Kopsavilkums!$I$88</f>
        <v>640</v>
      </c>
      <c r="N132" s="56">
        <f t="shared" si="11"/>
        <v>192</v>
      </c>
      <c r="O132" s="148"/>
    </row>
    <row r="133" spans="1:15" s="57" customFormat="1" ht="14.25">
      <c r="A133" s="541"/>
      <c r="B133" s="525"/>
      <c r="C133" s="541"/>
      <c r="D133" s="52">
        <f>Kopsavilkums!$F$88</f>
        <v>2017</v>
      </c>
      <c r="E133" s="52" t="str">
        <f>Kopsavilkums!$G$88</f>
        <v>2017.03.20.-2017.03.22.</v>
      </c>
      <c r="F133" s="69"/>
      <c r="G133" s="83"/>
      <c r="H133" s="52"/>
      <c r="I133" s="52"/>
      <c r="J133" s="313"/>
      <c r="K133" s="312"/>
      <c r="L133" s="55">
        <f>F9</f>
        <v>0.3</v>
      </c>
      <c r="M133" s="56">
        <f>Kopsavilkums!$I$88</f>
        <v>640</v>
      </c>
      <c r="N133" s="56">
        <f t="shared" si="11"/>
        <v>192</v>
      </c>
      <c r="O133" s="148"/>
    </row>
    <row r="134" spans="1:15" s="57" customFormat="1" ht="14.25">
      <c r="A134" s="598">
        <v>20</v>
      </c>
      <c r="B134" s="599" t="str">
        <f>Kopsavilkums!B59</f>
        <v>IPv6 Fundamentals, Design &amp; Deployment </v>
      </c>
      <c r="C134" s="598">
        <f>Kopsavilkums!K59</f>
        <v>0</v>
      </c>
      <c r="D134" s="52">
        <f>Kopsavilkums!F59</f>
        <v>2016</v>
      </c>
      <c r="E134" s="52" t="str">
        <f>Kopsavilkums!G59</f>
        <v>2016.12.12.-2016.12.16.</v>
      </c>
      <c r="F134" s="141"/>
      <c r="G134" s="83"/>
      <c r="H134" s="52"/>
      <c r="I134" s="52"/>
      <c r="J134" s="79"/>
      <c r="K134" s="52"/>
      <c r="L134" s="55">
        <f>F8</f>
        <v>0.3</v>
      </c>
      <c r="M134" s="56">
        <f>Kopsavilkums!I59</f>
        <v>1355</v>
      </c>
      <c r="N134" s="56">
        <f t="shared" si="10"/>
        <v>406.5</v>
      </c>
      <c r="O134" s="148"/>
    </row>
    <row r="135" spans="1:15" s="57" customFormat="1" ht="22.5" customHeight="1">
      <c r="A135" s="510"/>
      <c r="B135" s="512"/>
      <c r="C135" s="510"/>
      <c r="D135" s="469"/>
      <c r="E135" s="469"/>
      <c r="F135" s="487"/>
      <c r="G135" s="83"/>
      <c r="H135" s="469"/>
      <c r="I135" s="469"/>
      <c r="J135" s="470"/>
      <c r="K135" s="469"/>
      <c r="L135" s="55"/>
      <c r="M135" s="56"/>
      <c r="N135" s="56"/>
      <c r="O135" s="148"/>
    </row>
    <row r="136" spans="1:15" ht="14.25">
      <c r="A136" s="16"/>
      <c r="B136" s="16"/>
      <c r="C136" s="16"/>
      <c r="D136" s="16"/>
      <c r="E136" s="16"/>
      <c r="F136" s="90"/>
      <c r="G136" s="91"/>
      <c r="H136" s="16"/>
      <c r="I136" s="16"/>
      <c r="J136" s="16"/>
      <c r="K136" s="16"/>
      <c r="L136" s="92"/>
      <c r="M136" s="93"/>
      <c r="N136" s="93"/>
      <c r="O136" s="150"/>
    </row>
    <row r="137" spans="1:5" ht="14.25">
      <c r="A137" s="1"/>
      <c r="D137" s="23"/>
      <c r="E137" s="23"/>
    </row>
    <row r="138" spans="1:8" ht="14.25">
      <c r="A138" s="33" t="s">
        <v>35</v>
      </c>
      <c r="D138" s="33" t="s">
        <v>45</v>
      </c>
      <c r="E138" s="33"/>
      <c r="H138" s="35" t="s">
        <v>46</v>
      </c>
    </row>
    <row r="139" ht="5.25" customHeight="1"/>
    <row r="140" spans="1:10" ht="14.25">
      <c r="A140" s="4" t="s">
        <v>13</v>
      </c>
      <c r="B140" s="4" t="s">
        <v>36</v>
      </c>
      <c r="D140" s="4" t="s">
        <v>14</v>
      </c>
      <c r="E140" s="4" t="s">
        <v>36</v>
      </c>
      <c r="F140" s="4" t="s">
        <v>171</v>
      </c>
      <c r="H140" s="4" t="s">
        <v>16</v>
      </c>
      <c r="I140" s="4" t="s">
        <v>36</v>
      </c>
      <c r="J140" s="4" t="s">
        <v>171</v>
      </c>
    </row>
    <row r="141" spans="1:10" ht="14.25">
      <c r="A141" s="26"/>
      <c r="B141" s="26"/>
      <c r="D141" s="19" t="s">
        <v>22</v>
      </c>
      <c r="E141" s="6"/>
      <c r="F141" s="132"/>
      <c r="H141" s="2" t="s">
        <v>25</v>
      </c>
      <c r="I141" s="6"/>
      <c r="J141" s="132"/>
    </row>
    <row r="142" spans="1:10" ht="14.25">
      <c r="A142" s="26"/>
      <c r="B142" s="26"/>
      <c r="D142" s="19" t="s">
        <v>47</v>
      </c>
      <c r="E142" s="6"/>
      <c r="F142" s="132"/>
      <c r="H142" s="2" t="s">
        <v>23</v>
      </c>
      <c r="I142" s="6"/>
      <c r="J142" s="132"/>
    </row>
    <row r="143" spans="1:10" ht="14.25">
      <c r="A143" s="26"/>
      <c r="B143" s="26"/>
      <c r="D143" s="19" t="s">
        <v>24</v>
      </c>
      <c r="E143" s="6"/>
      <c r="F143" s="132"/>
      <c r="H143" s="24" t="s">
        <v>38</v>
      </c>
      <c r="I143" s="20"/>
      <c r="J143" s="132"/>
    </row>
    <row r="144" spans="1:6" ht="14.25">
      <c r="A144" s="26"/>
      <c r="B144" s="26"/>
      <c r="D144" s="28" t="s">
        <v>48</v>
      </c>
      <c r="E144" s="6"/>
      <c r="F144" s="132"/>
    </row>
    <row r="145" spans="1:6" ht="14.25">
      <c r="A145" s="39"/>
      <c r="B145" s="52"/>
      <c r="D145" s="24" t="s">
        <v>38</v>
      </c>
      <c r="E145" s="20"/>
      <c r="F145" s="132"/>
    </row>
    <row r="146" spans="1:6" ht="14.25">
      <c r="A146" s="39"/>
      <c r="B146" s="39"/>
      <c r="D146" s="53"/>
      <c r="E146" s="53"/>
      <c r="F146" s="54"/>
    </row>
    <row r="147" spans="1:6" ht="14.25">
      <c r="A147" s="39"/>
      <c r="B147" s="52"/>
      <c r="D147" s="53"/>
      <c r="E147" s="53"/>
      <c r="F147" s="54"/>
    </row>
    <row r="148" spans="1:6" ht="14.25">
      <c r="A148" s="39"/>
      <c r="B148" s="52"/>
      <c r="D148" s="53"/>
      <c r="E148" s="53"/>
      <c r="F148" s="54"/>
    </row>
    <row r="149" spans="1:6" ht="14.25">
      <c r="A149" s="39"/>
      <c r="B149" s="39"/>
      <c r="D149" s="53"/>
      <c r="E149" s="53"/>
      <c r="F149" s="54"/>
    </row>
    <row r="150" spans="1:6" ht="14.25">
      <c r="A150" s="39"/>
      <c r="B150" s="39"/>
      <c r="D150" s="53"/>
      <c r="E150" s="53"/>
      <c r="F150" s="54"/>
    </row>
    <row r="151" spans="1:6" ht="14.25">
      <c r="A151" s="39"/>
      <c r="B151" s="39"/>
      <c r="D151" s="53"/>
      <c r="E151" s="53"/>
      <c r="F151" s="54"/>
    </row>
    <row r="152" spans="1:6" ht="14.25">
      <c r="A152" s="39"/>
      <c r="B152" s="39"/>
      <c r="D152" s="53"/>
      <c r="E152" s="53"/>
      <c r="F152" s="54"/>
    </row>
    <row r="153" spans="1:6" ht="14.25">
      <c r="A153" s="39"/>
      <c r="B153" s="39"/>
      <c r="D153" s="53"/>
      <c r="E153" s="53"/>
      <c r="F153" s="54"/>
    </row>
    <row r="154" spans="1:6" ht="14.25">
      <c r="A154" s="39"/>
      <c r="B154" s="39"/>
      <c r="D154" s="53"/>
      <c r="E154" s="53"/>
      <c r="F154" s="54"/>
    </row>
    <row r="155" spans="1:6" ht="14.25">
      <c r="A155" s="39"/>
      <c r="B155" s="52"/>
      <c r="D155" s="53"/>
      <c r="E155" s="53"/>
      <c r="F155" s="54"/>
    </row>
    <row r="156" spans="1:6" ht="14.25">
      <c r="A156" s="39"/>
      <c r="B156" s="39"/>
      <c r="D156" s="53"/>
      <c r="E156" s="53"/>
      <c r="F156" s="54"/>
    </row>
    <row r="157" spans="1:6" ht="14.25">
      <c r="A157" s="39"/>
      <c r="B157" s="39"/>
      <c r="D157" s="53"/>
      <c r="E157" s="53"/>
      <c r="F157" s="54"/>
    </row>
    <row r="158" spans="1:6" ht="14.25">
      <c r="A158" s="39"/>
      <c r="B158" s="39"/>
      <c r="D158" s="53"/>
      <c r="E158" s="53"/>
      <c r="F158" s="54"/>
    </row>
    <row r="159" spans="1:6" ht="14.25">
      <c r="A159" s="39"/>
      <c r="B159" s="52"/>
      <c r="D159" s="53"/>
      <c r="E159" s="53"/>
      <c r="F159" s="54"/>
    </row>
    <row r="160" spans="1:6" ht="14.25">
      <c r="A160" s="39"/>
      <c r="B160" s="52"/>
      <c r="D160" s="53"/>
      <c r="E160" s="53"/>
      <c r="F160" s="54"/>
    </row>
    <row r="161" spans="1:6" ht="14.25">
      <c r="A161" s="39"/>
      <c r="B161" s="52"/>
      <c r="D161" s="53"/>
      <c r="E161" s="53"/>
      <c r="F161" s="54"/>
    </row>
    <row r="162" spans="1:6" ht="14.25">
      <c r="A162" s="39"/>
      <c r="B162" s="52"/>
      <c r="D162" s="53"/>
      <c r="E162" s="53"/>
      <c r="F162" s="54"/>
    </row>
    <row r="163" spans="1:6" ht="14.25">
      <c r="A163" s="39"/>
      <c r="B163" s="52"/>
      <c r="D163" s="53"/>
      <c r="E163" s="53"/>
      <c r="F163" s="54"/>
    </row>
    <row r="164" spans="1:6" ht="14.25">
      <c r="A164" s="39"/>
      <c r="B164" s="52"/>
      <c r="D164" s="53"/>
      <c r="E164" s="53"/>
      <c r="F164" s="54"/>
    </row>
    <row r="165" spans="1:6" ht="14.25">
      <c r="A165" s="39"/>
      <c r="B165" s="52"/>
      <c r="D165" s="53"/>
      <c r="E165" s="53"/>
      <c r="F165" s="54"/>
    </row>
    <row r="166" spans="1:6" ht="14.25">
      <c r="A166" s="39"/>
      <c r="B166" s="52"/>
      <c r="D166" s="53"/>
      <c r="E166" s="53"/>
      <c r="F166" s="54"/>
    </row>
    <row r="167" spans="1:6" ht="14.25">
      <c r="A167" s="39"/>
      <c r="B167" s="52"/>
      <c r="D167" s="53"/>
      <c r="E167" s="53"/>
      <c r="F167" s="54"/>
    </row>
    <row r="168" spans="1:6" ht="14.25">
      <c r="A168" s="39"/>
      <c r="B168" s="52"/>
      <c r="D168" s="53"/>
      <c r="E168" s="53"/>
      <c r="F168" s="54"/>
    </row>
    <row r="169" spans="1:6" ht="14.25">
      <c r="A169" s="39"/>
      <c r="B169" s="52"/>
      <c r="D169" s="53"/>
      <c r="E169" s="53"/>
      <c r="F169" s="54"/>
    </row>
    <row r="170" spans="1:6" ht="14.25">
      <c r="A170" s="39"/>
      <c r="B170" s="52"/>
      <c r="D170" s="53"/>
      <c r="E170" s="53"/>
      <c r="F170" s="54"/>
    </row>
    <row r="171" spans="1:6" ht="14.25">
      <c r="A171" s="39"/>
      <c r="B171" s="52"/>
      <c r="D171" s="53"/>
      <c r="E171" s="53"/>
      <c r="F171" s="54"/>
    </row>
    <row r="172" spans="1:6" ht="14.25">
      <c r="A172" s="39"/>
      <c r="B172" s="52"/>
      <c r="D172" s="53"/>
      <c r="E172" s="53"/>
      <c r="F172" s="54"/>
    </row>
    <row r="173" spans="1:6" ht="14.25">
      <c r="A173" s="39"/>
      <c r="B173" s="52"/>
      <c r="D173" s="53"/>
      <c r="E173" s="53"/>
      <c r="F173" s="54"/>
    </row>
    <row r="174" spans="1:6" ht="14.25">
      <c r="A174" s="39"/>
      <c r="B174" s="52"/>
      <c r="D174" s="53"/>
      <c r="E174" s="53"/>
      <c r="F174" s="54"/>
    </row>
    <row r="175" spans="1:6" ht="14.25">
      <c r="A175" s="39"/>
      <c r="B175" s="52"/>
      <c r="D175" s="53"/>
      <c r="E175" s="53"/>
      <c r="F175" s="54"/>
    </row>
    <row r="176" spans="1:6" ht="14.25">
      <c r="A176" s="39"/>
      <c r="B176" s="52"/>
      <c r="D176" s="53"/>
      <c r="E176" s="53"/>
      <c r="F176" s="54"/>
    </row>
    <row r="177" spans="1:6" ht="14.25">
      <c r="A177" s="39"/>
      <c r="B177" s="52"/>
      <c r="D177" s="53"/>
      <c r="E177" s="53"/>
      <c r="F177" s="54"/>
    </row>
    <row r="178" spans="1:6" ht="14.25">
      <c r="A178" s="39"/>
      <c r="B178" s="39"/>
      <c r="D178" s="53"/>
      <c r="E178" s="53"/>
      <c r="F178" s="54"/>
    </row>
    <row r="179" spans="1:6" ht="14.25">
      <c r="A179" s="39"/>
      <c r="B179" s="39"/>
      <c r="D179" s="53"/>
      <c r="E179" s="53"/>
      <c r="F179" s="54"/>
    </row>
    <row r="180" spans="1:6" ht="14.25">
      <c r="A180" s="39"/>
      <c r="B180" s="39"/>
      <c r="D180" s="53"/>
      <c r="E180" s="53"/>
      <c r="F180" s="54"/>
    </row>
    <row r="181" spans="1:6" ht="14.25">
      <c r="A181" s="39"/>
      <c r="B181" s="39"/>
      <c r="D181" s="53"/>
      <c r="E181" s="53"/>
      <c r="F181" s="54"/>
    </row>
    <row r="182" spans="1:6" ht="14.25">
      <c r="A182" s="39"/>
      <c r="B182" s="39"/>
      <c r="D182" s="53"/>
      <c r="E182" s="53"/>
      <c r="F182" s="54"/>
    </row>
    <row r="183" spans="1:6" ht="14.25">
      <c r="A183" s="39"/>
      <c r="B183" s="39"/>
      <c r="D183" s="53"/>
      <c r="E183" s="53"/>
      <c r="F183" s="54"/>
    </row>
    <row r="184" spans="1:6" ht="14.25">
      <c r="A184" s="39"/>
      <c r="B184" s="39"/>
      <c r="D184" s="53"/>
      <c r="E184" s="53"/>
      <c r="F184" s="54"/>
    </row>
    <row r="185" spans="1:6" ht="14.25">
      <c r="A185" s="39"/>
      <c r="B185" s="39"/>
      <c r="D185" s="53"/>
      <c r="E185" s="53"/>
      <c r="F185" s="54"/>
    </row>
    <row r="186" spans="1:6" ht="14.25">
      <c r="A186" s="39"/>
      <c r="B186" s="39"/>
      <c r="D186" s="53"/>
      <c r="E186" s="53"/>
      <c r="F186" s="54"/>
    </row>
    <row r="187" spans="1:6" ht="14.25">
      <c r="A187" s="39"/>
      <c r="B187" s="52"/>
      <c r="D187" s="53"/>
      <c r="E187" s="53"/>
      <c r="F187" s="54"/>
    </row>
    <row r="188" spans="1:6" ht="14.25">
      <c r="A188" s="39"/>
      <c r="B188" s="52"/>
      <c r="D188" s="53"/>
      <c r="E188" s="53"/>
      <c r="F188" s="54"/>
    </row>
    <row r="189" spans="1:6" ht="14.25">
      <c r="A189" s="39"/>
      <c r="B189" s="39"/>
      <c r="D189" s="53"/>
      <c r="E189" s="53"/>
      <c r="F189" s="54"/>
    </row>
    <row r="190" spans="1:6" ht="14.25">
      <c r="A190" s="39"/>
      <c r="B190" s="39"/>
      <c r="D190" s="53"/>
      <c r="E190" s="53"/>
      <c r="F190" s="54"/>
    </row>
    <row r="191" spans="1:6" ht="14.25">
      <c r="A191" s="39"/>
      <c r="B191" s="39"/>
      <c r="D191" s="53"/>
      <c r="E191" s="53"/>
      <c r="F191" s="54"/>
    </row>
    <row r="192" spans="1:6" ht="14.25">
      <c r="A192" s="39"/>
      <c r="B192" s="39"/>
      <c r="D192" s="53"/>
      <c r="E192" s="53"/>
      <c r="F192" s="54"/>
    </row>
    <row r="193" spans="1:6" ht="14.25">
      <c r="A193" s="39"/>
      <c r="B193" s="39"/>
      <c r="D193" s="53"/>
      <c r="E193" s="53"/>
      <c r="F193" s="54"/>
    </row>
    <row r="194" spans="1:6" ht="14.25">
      <c r="A194" s="39"/>
      <c r="B194" s="39"/>
      <c r="D194" s="53"/>
      <c r="E194" s="53"/>
      <c r="F194" s="54"/>
    </row>
    <row r="195" spans="1:6" ht="14.25">
      <c r="A195" s="39"/>
      <c r="B195" s="39"/>
      <c r="C195" t="s">
        <v>206</v>
      </c>
      <c r="D195" s="53"/>
      <c r="E195" s="53"/>
      <c r="F195" s="54"/>
    </row>
    <row r="196" spans="1:6" ht="14.25">
      <c r="A196" s="39"/>
      <c r="B196" s="39"/>
      <c r="D196" s="53"/>
      <c r="E196" s="53"/>
      <c r="F196" s="54"/>
    </row>
    <row r="197" spans="1:6" ht="14.25">
      <c r="A197" s="39"/>
      <c r="B197" s="39"/>
      <c r="D197" s="53"/>
      <c r="E197" s="53"/>
      <c r="F197" s="54"/>
    </row>
    <row r="198" spans="1:6" ht="14.25">
      <c r="A198" s="39"/>
      <c r="B198" s="39"/>
      <c r="D198" s="53"/>
      <c r="E198" s="53"/>
      <c r="F198" s="54"/>
    </row>
    <row r="199" spans="1:6" ht="14.25">
      <c r="A199" s="39"/>
      <c r="B199" s="39"/>
      <c r="D199" s="53"/>
      <c r="E199" s="53"/>
      <c r="F199" s="54"/>
    </row>
    <row r="200" spans="1:6" ht="14.25">
      <c r="A200" s="39"/>
      <c r="B200" s="39"/>
      <c r="D200" s="53"/>
      <c r="E200" s="53"/>
      <c r="F200" s="54"/>
    </row>
    <row r="201" spans="1:6" ht="14.25">
      <c r="A201" s="39"/>
      <c r="B201" s="39"/>
      <c r="D201" s="53"/>
      <c r="E201" s="53"/>
      <c r="F201" s="54"/>
    </row>
    <row r="202" spans="1:6" ht="14.25">
      <c r="A202" s="39"/>
      <c r="B202" s="39"/>
      <c r="D202" s="53"/>
      <c r="E202" s="53"/>
      <c r="F202" s="54"/>
    </row>
    <row r="203" spans="1:6" ht="14.25">
      <c r="A203" s="39"/>
      <c r="B203" s="39"/>
      <c r="D203" s="53"/>
      <c r="E203" s="53"/>
      <c r="F203" s="54"/>
    </row>
    <row r="204" spans="1:6" ht="14.25">
      <c r="A204" s="39"/>
      <c r="B204" s="39"/>
      <c r="D204" s="53"/>
      <c r="E204" s="53"/>
      <c r="F204" s="54"/>
    </row>
    <row r="205" spans="1:6" ht="14.25">
      <c r="A205" s="39"/>
      <c r="B205" s="39"/>
      <c r="D205" s="53"/>
      <c r="E205" s="53"/>
      <c r="F205" s="54"/>
    </row>
    <row r="206" spans="1:6" ht="14.25">
      <c r="A206" s="39"/>
      <c r="B206" s="39"/>
      <c r="D206" s="53"/>
      <c r="E206" s="53"/>
      <c r="F206" s="54"/>
    </row>
    <row r="207" spans="1:6" ht="14.25">
      <c r="A207" s="39"/>
      <c r="B207" s="39"/>
      <c r="D207" s="53"/>
      <c r="E207" s="53"/>
      <c r="F207" s="54"/>
    </row>
    <row r="208" spans="1:6" ht="14.25">
      <c r="A208" s="39"/>
      <c r="B208" s="39"/>
      <c r="D208" s="53"/>
      <c r="E208" s="53"/>
      <c r="F208" s="54"/>
    </row>
    <row r="209" spans="1:6" ht="14.25">
      <c r="A209" s="39"/>
      <c r="B209" s="39"/>
      <c r="D209" s="53"/>
      <c r="E209" s="53"/>
      <c r="F209" s="54"/>
    </row>
    <row r="210" spans="1:6" ht="14.25">
      <c r="A210" s="39"/>
      <c r="B210" s="39"/>
      <c r="D210" s="53"/>
      <c r="E210" s="53"/>
      <c r="F210" s="54"/>
    </row>
    <row r="211" spans="1:6" ht="14.25">
      <c r="A211" s="39"/>
      <c r="B211" s="39"/>
      <c r="D211" s="53"/>
      <c r="E211" s="53"/>
      <c r="F211" s="54"/>
    </row>
    <row r="212" spans="1:6" ht="14.25">
      <c r="A212" s="39"/>
      <c r="B212" s="39"/>
      <c r="D212" s="53"/>
      <c r="E212" s="53"/>
      <c r="F212" s="54"/>
    </row>
    <row r="213" spans="1:6" ht="14.25">
      <c r="A213" s="39"/>
      <c r="B213" s="39"/>
      <c r="D213" s="53"/>
      <c r="E213" s="53"/>
      <c r="F213" s="54"/>
    </row>
    <row r="214" spans="1:6" ht="14.25">
      <c r="A214" s="39"/>
      <c r="B214" s="39"/>
      <c r="D214" s="53"/>
      <c r="E214" s="53"/>
      <c r="F214" s="54"/>
    </row>
    <row r="215" spans="1:6" ht="14.25">
      <c r="A215" s="39"/>
      <c r="B215" s="39"/>
      <c r="D215" s="53"/>
      <c r="E215" s="53"/>
      <c r="F215" s="54"/>
    </row>
    <row r="216" spans="1:6" ht="14.25">
      <c r="A216" s="39"/>
      <c r="B216" s="39"/>
      <c r="D216" s="53"/>
      <c r="E216" s="53"/>
      <c r="F216" s="54"/>
    </row>
    <row r="217" spans="1:6" ht="14.25">
      <c r="A217" s="39"/>
      <c r="B217" s="39"/>
      <c r="D217" s="53"/>
      <c r="E217" s="53"/>
      <c r="F217" s="54"/>
    </row>
    <row r="218" spans="1:6" ht="14.25">
      <c r="A218" s="39"/>
      <c r="B218" s="39"/>
      <c r="D218" s="53"/>
      <c r="E218" s="53"/>
      <c r="F218" s="54"/>
    </row>
    <row r="219" spans="1:6" ht="14.25">
      <c r="A219" s="39"/>
      <c r="B219" s="39"/>
      <c r="D219" s="53"/>
      <c r="E219" s="53"/>
      <c r="F219" s="54"/>
    </row>
    <row r="220" spans="1:6" ht="14.25">
      <c r="A220" s="39"/>
      <c r="B220" s="39"/>
      <c r="D220" s="53"/>
      <c r="E220" s="53"/>
      <c r="F220" s="54"/>
    </row>
    <row r="221" spans="1:6" ht="14.25">
      <c r="A221" s="39"/>
      <c r="B221" s="39"/>
      <c r="D221" s="53"/>
      <c r="E221" s="53"/>
      <c r="F221" s="54"/>
    </row>
    <row r="222" spans="1:6" ht="14.25">
      <c r="A222" s="39"/>
      <c r="B222" s="39"/>
      <c r="D222" s="53"/>
      <c r="E222" s="53"/>
      <c r="F222" s="54"/>
    </row>
    <row r="223" spans="1:6" ht="14.25">
      <c r="A223" s="39"/>
      <c r="B223" s="39"/>
      <c r="D223" s="53"/>
      <c r="E223" s="53"/>
      <c r="F223" s="54"/>
    </row>
    <row r="224" spans="1:6" ht="14.25">
      <c r="A224" s="39"/>
      <c r="B224" s="39"/>
      <c r="D224" s="53"/>
      <c r="E224" s="53"/>
      <c r="F224" s="54"/>
    </row>
    <row r="225" spans="1:6" ht="14.25">
      <c r="A225" s="39"/>
      <c r="B225" s="39"/>
      <c r="D225" s="53"/>
      <c r="E225" s="53"/>
      <c r="F225" s="54"/>
    </row>
    <row r="226" spans="1:6" ht="14.25">
      <c r="A226" s="39"/>
      <c r="B226" s="39"/>
      <c r="D226" s="53"/>
      <c r="E226" s="53"/>
      <c r="F226" s="54"/>
    </row>
    <row r="227" spans="1:6" ht="14.25">
      <c r="A227" s="39"/>
      <c r="B227" s="39"/>
      <c r="D227" s="53"/>
      <c r="E227" s="53"/>
      <c r="F227" s="54"/>
    </row>
    <row r="228" spans="1:6" ht="14.25">
      <c r="A228" s="39"/>
      <c r="B228" s="39"/>
      <c r="D228" s="53"/>
      <c r="E228" s="53"/>
      <c r="F228" s="54"/>
    </row>
    <row r="229" spans="1:6" ht="14.25">
      <c r="A229" s="39"/>
      <c r="B229" s="39"/>
      <c r="D229" s="53"/>
      <c r="E229" s="53"/>
      <c r="F229" s="54"/>
    </row>
    <row r="230" spans="1:6" ht="14.25">
      <c r="A230" s="39"/>
      <c r="B230" s="39"/>
      <c r="D230" s="53"/>
      <c r="E230" s="53"/>
      <c r="F230" s="54"/>
    </row>
    <row r="231" spans="1:6" ht="14.25">
      <c r="A231" s="39"/>
      <c r="B231" s="39"/>
      <c r="D231" s="53"/>
      <c r="E231" s="53"/>
      <c r="F231" s="54"/>
    </row>
    <row r="232" spans="1:6" ht="14.25">
      <c r="A232" s="39"/>
      <c r="B232" s="39"/>
      <c r="D232" s="53"/>
      <c r="E232" s="53"/>
      <c r="F232" s="54"/>
    </row>
    <row r="233" spans="1:6" ht="14.25">
      <c r="A233" s="39"/>
      <c r="B233" s="39"/>
      <c r="D233" s="53"/>
      <c r="E233" s="53"/>
      <c r="F233" s="54"/>
    </row>
    <row r="234" spans="1:6" ht="14.25">
      <c r="A234" s="39"/>
      <c r="B234" s="39"/>
      <c r="D234" s="53"/>
      <c r="E234" s="53"/>
      <c r="F234" s="54"/>
    </row>
    <row r="235" spans="1:6" ht="14.25">
      <c r="A235" s="39"/>
      <c r="B235" s="39"/>
      <c r="D235" s="53"/>
      <c r="E235" s="53"/>
      <c r="F235" s="54"/>
    </row>
    <row r="236" spans="1:6" ht="14.25">
      <c r="A236" s="39"/>
      <c r="B236" s="39"/>
      <c r="D236" s="53"/>
      <c r="E236" s="53"/>
      <c r="F236" s="54"/>
    </row>
    <row r="237" spans="1:6" ht="14.25">
      <c r="A237" s="39"/>
      <c r="B237" s="39"/>
      <c r="D237" s="53"/>
      <c r="E237" s="53"/>
      <c r="F237" s="54"/>
    </row>
    <row r="238" spans="1:6" ht="14.25">
      <c r="A238" s="39"/>
      <c r="B238" s="39"/>
      <c r="D238" s="53"/>
      <c r="E238" s="53"/>
      <c r="F238" s="54"/>
    </row>
    <row r="239" spans="1:6" ht="14.25">
      <c r="A239" s="39"/>
      <c r="B239" s="39"/>
      <c r="D239" s="53"/>
      <c r="E239" s="53"/>
      <c r="F239" s="54"/>
    </row>
    <row r="240" spans="1:6" ht="14.25">
      <c r="A240" s="39"/>
      <c r="B240" s="39"/>
      <c r="D240" s="53"/>
      <c r="E240" s="53"/>
      <c r="F240" s="54"/>
    </row>
    <row r="241" spans="1:6" ht="14.25">
      <c r="A241" s="39"/>
      <c r="B241" s="39"/>
      <c r="D241" s="53"/>
      <c r="E241" s="53"/>
      <c r="F241" s="54"/>
    </row>
    <row r="242" spans="1:6" ht="14.25">
      <c r="A242" s="39"/>
      <c r="B242" s="39"/>
      <c r="D242" s="53"/>
      <c r="E242" s="53"/>
      <c r="F242" s="54"/>
    </row>
    <row r="243" spans="1:6" ht="14.25">
      <c r="A243" s="39"/>
      <c r="B243" s="39"/>
      <c r="D243" s="53"/>
      <c r="E243" s="53"/>
      <c r="F243" s="54"/>
    </row>
    <row r="244" spans="1:6" ht="14.25">
      <c r="A244" s="39"/>
      <c r="B244" s="39"/>
      <c r="D244" s="53"/>
      <c r="E244" s="53"/>
      <c r="F244" s="54"/>
    </row>
    <row r="245" spans="1:2" ht="14.25">
      <c r="A245" s="20"/>
      <c r="B245" s="20"/>
    </row>
    <row r="246" spans="1:2" ht="14.25">
      <c r="A246" s="600" t="s">
        <v>38</v>
      </c>
      <c r="B246" s="601"/>
    </row>
  </sheetData>
  <sheetProtection/>
  <autoFilter ref="E15:O135"/>
  <mergeCells count="51">
    <mergeCell ref="A71:A79"/>
    <mergeCell ref="B71:B79"/>
    <mergeCell ref="C71:C79"/>
    <mergeCell ref="C115:C133"/>
    <mergeCell ref="A80:A92"/>
    <mergeCell ref="B80:B92"/>
    <mergeCell ref="C80:C92"/>
    <mergeCell ref="A95:A96"/>
    <mergeCell ref="B95:B96"/>
    <mergeCell ref="C93:C94"/>
    <mergeCell ref="A52:A67"/>
    <mergeCell ref="B52:B67"/>
    <mergeCell ref="A246:B246"/>
    <mergeCell ref="B97:B99"/>
    <mergeCell ref="A97:A99"/>
    <mergeCell ref="C97:C99"/>
    <mergeCell ref="B93:B94"/>
    <mergeCell ref="C100:C102"/>
    <mergeCell ref="C134:C135"/>
    <mergeCell ref="C103:C114"/>
    <mergeCell ref="A134:A135"/>
    <mergeCell ref="B134:B135"/>
    <mergeCell ref="B100:B102"/>
    <mergeCell ref="A100:A102"/>
    <mergeCell ref="A103:A114"/>
    <mergeCell ref="B103:B114"/>
    <mergeCell ref="A115:A133"/>
    <mergeCell ref="B115:B133"/>
    <mergeCell ref="A46:A51"/>
    <mergeCell ref="B46:B51"/>
    <mergeCell ref="C46:C51"/>
    <mergeCell ref="C42:C45"/>
    <mergeCell ref="A35:A41"/>
    <mergeCell ref="B42:B45"/>
    <mergeCell ref="B35:B41"/>
    <mergeCell ref="B26:B30"/>
    <mergeCell ref="A26:A30"/>
    <mergeCell ref="A31:A34"/>
    <mergeCell ref="B31:B34"/>
    <mergeCell ref="C31:C34"/>
    <mergeCell ref="C35:C41"/>
    <mergeCell ref="C95:C96"/>
    <mergeCell ref="A42:A45"/>
    <mergeCell ref="C52:C67"/>
    <mergeCell ref="A93:A94"/>
    <mergeCell ref="C3:K3"/>
    <mergeCell ref="C4:K4"/>
    <mergeCell ref="A16:A24"/>
    <mergeCell ref="B16:B24"/>
    <mergeCell ref="C16:C24"/>
    <mergeCell ref="C26:C30"/>
  </mergeCells>
  <conditionalFormatting sqref="A186:A244">
    <cfRule type="duplicateValues" priority="46" dxfId="3" stopIfTrue="1">
      <formula>AND(COUNTIF($A$186:$A$244,A186)&gt;1,NOT(ISBLANK(A186)))</formula>
    </cfRule>
  </conditionalFormatting>
  <conditionalFormatting sqref="A141:A244">
    <cfRule type="duplicateValues" priority="48" dxfId="0" stopIfTrue="1">
      <formula>AND(COUNTIF($A$141:$A$244,A141)&gt;1,NOT(ISBLANK(A141)))</formula>
    </cfRule>
  </conditionalFormatting>
  <printOptions/>
  <pageMargins left="0.7" right="0.7" top="0.75" bottom="0.75" header="0.3" footer="0.3"/>
  <pageSetup horizontalDpi="600" verticalDpi="600" orientation="landscape" paperSize="9" scale="53" r:id="rId3"/>
  <rowBreaks count="2" manualBreakCount="2">
    <brk id="49" max="14" man="1"/>
    <brk id="89" max="255" man="1"/>
  </rowBreaks>
  <drawing r:id="rId2"/>
  <legacyDrawing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W40" sqref="W40"/>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Q93"/>
  <sheetViews>
    <sheetView zoomScalePageLayoutView="0" workbookViewId="0" topLeftCell="A1">
      <pane ySplit="15" topLeftCell="A52" activePane="bottomLeft" state="frozen"/>
      <selection pane="topLeft" activeCell="A1" sqref="A1"/>
      <selection pane="bottomLeft" activeCell="B92" sqref="B92"/>
    </sheetView>
  </sheetViews>
  <sheetFormatPr defaultColWidth="9.140625" defaultRowHeight="15"/>
  <cols>
    <col min="1" max="1" width="14.8515625" style="0" customWidth="1"/>
    <col min="2" max="2" width="27.8515625" style="0" customWidth="1"/>
    <col min="3" max="3" width="10.7109375" style="0" customWidth="1"/>
    <col min="4" max="4" width="14.7109375" style="0" customWidth="1"/>
    <col min="5" max="5" width="21.28125" style="0" customWidth="1"/>
    <col min="6" max="6" width="21.8515625" style="0" bestFit="1" customWidth="1"/>
    <col min="7" max="7" width="10.7109375" style="0" customWidth="1"/>
    <col min="8" max="8" width="14.57421875" style="0" customWidth="1"/>
    <col min="9" max="9" width="15.140625" style="0" customWidth="1"/>
    <col min="10" max="10" width="24.8515625" style="0" customWidth="1"/>
    <col min="11" max="11" width="11.421875" style="0" customWidth="1"/>
    <col min="12" max="13" width="13.57421875" style="0" customWidth="1"/>
    <col min="14" max="14" width="12.00390625" style="0" customWidth="1"/>
    <col min="15" max="15" width="10.00390625" style="0" customWidth="1"/>
  </cols>
  <sheetData>
    <row r="1" ht="14.25">
      <c r="A1" s="33" t="s">
        <v>27</v>
      </c>
    </row>
    <row r="2" ht="5.25" customHeight="1"/>
    <row r="3" spans="1:11" ht="14.25">
      <c r="A3" s="16" t="s">
        <v>0</v>
      </c>
      <c r="B3" s="16" t="s">
        <v>1</v>
      </c>
      <c r="C3" s="592" t="s">
        <v>2</v>
      </c>
      <c r="D3" s="593"/>
      <c r="E3" s="593"/>
      <c r="F3" s="593"/>
      <c r="G3" s="593"/>
      <c r="H3" s="593"/>
      <c r="I3" s="593"/>
      <c r="J3" s="593"/>
      <c r="K3" s="594"/>
    </row>
    <row r="4" spans="1:11" ht="77.25" customHeight="1">
      <c r="A4" s="13" t="s">
        <v>118</v>
      </c>
      <c r="B4" s="3">
        <v>40003474109</v>
      </c>
      <c r="C4" s="595" t="s">
        <v>204</v>
      </c>
      <c r="D4" s="596"/>
      <c r="E4" s="596"/>
      <c r="F4" s="596"/>
      <c r="G4" s="596" t="s">
        <v>205</v>
      </c>
      <c r="H4" s="596"/>
      <c r="I4" s="596"/>
      <c r="J4" s="596"/>
      <c r="K4" s="597"/>
    </row>
    <row r="5" spans="1:11" ht="5.25" customHeight="1">
      <c r="A5" s="9"/>
      <c r="B5" s="9"/>
      <c r="C5" s="10"/>
      <c r="D5" s="10"/>
      <c r="E5" s="10"/>
      <c r="F5" s="10"/>
      <c r="G5" s="10"/>
      <c r="H5" s="10"/>
      <c r="I5" s="10"/>
      <c r="J5" s="10"/>
      <c r="K5" s="10"/>
    </row>
    <row r="6" spans="1:13" ht="39" customHeight="1">
      <c r="A6" s="15" t="s">
        <v>3</v>
      </c>
      <c r="B6" s="15" t="s">
        <v>55</v>
      </c>
      <c r="C6" s="15" t="s">
        <v>4</v>
      </c>
      <c r="D6" s="15" t="s">
        <v>54</v>
      </c>
      <c r="E6" s="15" t="s">
        <v>44</v>
      </c>
      <c r="F6" s="15" t="s">
        <v>5</v>
      </c>
      <c r="G6" s="15" t="s">
        <v>51</v>
      </c>
      <c r="H6" s="15" t="s">
        <v>68</v>
      </c>
      <c r="I6" s="62" t="s">
        <v>72</v>
      </c>
      <c r="J6" s="25" t="s">
        <v>53</v>
      </c>
      <c r="K6" s="62" t="s">
        <v>52</v>
      </c>
      <c r="L6" s="25" t="s">
        <v>73</v>
      </c>
      <c r="M6" s="15" t="s">
        <v>60</v>
      </c>
    </row>
    <row r="7" spans="1:13" ht="14.25">
      <c r="A7" s="6">
        <v>2015</v>
      </c>
      <c r="B7" s="30">
        <v>12852646</v>
      </c>
      <c r="C7" s="43">
        <v>172</v>
      </c>
      <c r="D7" s="30">
        <v>13646827</v>
      </c>
      <c r="E7" s="5"/>
      <c r="F7" s="5"/>
      <c r="G7" s="5"/>
      <c r="H7" s="5"/>
      <c r="I7" s="65"/>
      <c r="J7" s="64"/>
      <c r="K7" s="5"/>
      <c r="L7" s="66"/>
      <c r="M7" s="5"/>
    </row>
    <row r="8" spans="1:13" ht="15">
      <c r="A8" s="6">
        <v>2016</v>
      </c>
      <c r="B8" s="31">
        <v>13706812</v>
      </c>
      <c r="C8" s="426">
        <v>179</v>
      </c>
      <c r="D8" s="31">
        <v>13341009</v>
      </c>
      <c r="E8" s="8"/>
      <c r="F8" s="80">
        <v>0.6</v>
      </c>
      <c r="G8" s="31"/>
      <c r="H8" s="31"/>
      <c r="I8" s="63"/>
      <c r="J8" s="21"/>
      <c r="K8" s="31"/>
      <c r="L8" s="21"/>
      <c r="M8" s="43"/>
    </row>
    <row r="9" spans="1:13" ht="15">
      <c r="A9" s="6">
        <v>2017</v>
      </c>
      <c r="B9" s="32"/>
      <c r="C9" s="2"/>
      <c r="D9" s="32"/>
      <c r="E9" s="2"/>
      <c r="F9" s="80">
        <v>0.6</v>
      </c>
      <c r="G9" s="31"/>
      <c r="H9" s="31"/>
      <c r="I9" s="63"/>
      <c r="J9" s="21"/>
      <c r="K9" s="31"/>
      <c r="L9" s="21"/>
      <c r="M9" s="43"/>
    </row>
    <row r="10" spans="1:13" ht="15">
      <c r="A10" s="6">
        <v>2018</v>
      </c>
      <c r="B10" s="36"/>
      <c r="C10" s="5"/>
      <c r="D10" s="36"/>
      <c r="E10" s="68"/>
      <c r="F10" s="80">
        <v>0.6</v>
      </c>
      <c r="G10" s="31"/>
      <c r="H10" s="31"/>
      <c r="I10" s="63"/>
      <c r="J10" s="21"/>
      <c r="K10" s="31"/>
      <c r="L10" s="21"/>
      <c r="M10" s="43"/>
    </row>
    <row r="11" spans="1:13" ht="15">
      <c r="A11" s="11"/>
      <c r="B11" s="12"/>
      <c r="C11" s="12"/>
      <c r="D11" s="12"/>
      <c r="E11" s="53"/>
      <c r="F11" s="24" t="s">
        <v>38</v>
      </c>
      <c r="G11" s="31"/>
      <c r="H11" s="31"/>
      <c r="I11" s="63"/>
      <c r="J11" s="21"/>
      <c r="K11" s="31"/>
      <c r="L11" s="21"/>
      <c r="M11" s="67"/>
    </row>
    <row r="12" spans="1:9" ht="7.5" customHeight="1">
      <c r="A12" s="11"/>
      <c r="B12" s="12"/>
      <c r="C12" s="12"/>
      <c r="D12" s="12"/>
      <c r="E12" s="12"/>
      <c r="F12" s="12"/>
      <c r="G12" s="12"/>
      <c r="H12" s="12"/>
      <c r="I12" s="12"/>
    </row>
    <row r="13" spans="1:9" s="14" customFormat="1" ht="14.25">
      <c r="A13" s="34" t="s">
        <v>28</v>
      </c>
      <c r="B13" s="17"/>
      <c r="C13" s="17"/>
      <c r="D13" s="17"/>
      <c r="E13" s="17"/>
      <c r="F13" s="17"/>
      <c r="G13" s="17"/>
      <c r="H13" s="17"/>
      <c r="I13" s="17"/>
    </row>
    <row r="14" spans="1:9" ht="5.25" customHeight="1">
      <c r="A14" s="11"/>
      <c r="B14" s="12"/>
      <c r="C14" s="12"/>
      <c r="D14" s="12"/>
      <c r="E14" s="12"/>
      <c r="F14" s="12"/>
      <c r="G14" s="12"/>
      <c r="H14" s="12"/>
      <c r="I14" s="12"/>
    </row>
    <row r="15" spans="1:15" ht="42.75">
      <c r="A15" s="16" t="s">
        <v>18</v>
      </c>
      <c r="B15" s="15" t="s">
        <v>6</v>
      </c>
      <c r="C15" s="15" t="s">
        <v>69</v>
      </c>
      <c r="D15" s="15" t="s">
        <v>37</v>
      </c>
      <c r="E15" s="15" t="s">
        <v>30</v>
      </c>
      <c r="F15" s="16" t="s">
        <v>19</v>
      </c>
      <c r="G15" s="81" t="s">
        <v>36</v>
      </c>
      <c r="H15" s="16" t="s">
        <v>13</v>
      </c>
      <c r="I15" s="16" t="s">
        <v>14</v>
      </c>
      <c r="J15" s="15" t="s">
        <v>15</v>
      </c>
      <c r="K15" s="16" t="s">
        <v>16</v>
      </c>
      <c r="L15" s="15" t="s">
        <v>5</v>
      </c>
      <c r="M15" s="16" t="s">
        <v>56</v>
      </c>
      <c r="N15" s="15" t="s">
        <v>50</v>
      </c>
      <c r="O15" s="15" t="s">
        <v>17</v>
      </c>
    </row>
    <row r="16" spans="1:15" ht="32.25" customHeight="1">
      <c r="A16" s="41">
        <v>1</v>
      </c>
      <c r="B16" s="42" t="str">
        <f>Kopsavilkums!B34</f>
        <v>20410, Windows Server 2012 instalēšana un konfigurēšana</v>
      </c>
      <c r="C16" s="41">
        <f>Kopsavilkums!K35</f>
        <v>0</v>
      </c>
      <c r="D16" s="41">
        <f>Kopsavilkums!F35</f>
        <v>2016</v>
      </c>
      <c r="E16" s="110" t="str">
        <f>Kopsavilkums!G35</f>
        <v>2016.09.19.-2016.09.23.</v>
      </c>
      <c r="F16" s="45"/>
      <c r="G16" s="82"/>
      <c r="H16" s="49"/>
      <c r="I16" s="39"/>
      <c r="J16" s="143"/>
      <c r="K16" s="39"/>
      <c r="L16" s="18">
        <f>F8</f>
        <v>0.6</v>
      </c>
      <c r="M16" s="30">
        <f>Kopsavilkums!I35</f>
        <v>1250</v>
      </c>
      <c r="N16" s="30">
        <f aca="true" t="shared" si="0" ref="N16:N44">M16*L16</f>
        <v>750</v>
      </c>
      <c r="O16" s="147"/>
    </row>
    <row r="17" spans="1:15" ht="32.25" customHeight="1">
      <c r="A17" s="542">
        <v>2</v>
      </c>
      <c r="B17" s="555" t="str">
        <f>Kopsavilkums!B92</f>
        <v>Produktu vadības svarīgākie aspekti ražošanas procesā</v>
      </c>
      <c r="C17" s="542">
        <f>Kopsavilkums!K93</f>
        <v>0</v>
      </c>
      <c r="D17" s="39">
        <f>Kopsavilkums!F$93</f>
        <v>2016</v>
      </c>
      <c r="E17" s="39" t="str">
        <f>Kopsavilkums!G$93</f>
        <v>2016.10.10.-2016.10.12.</v>
      </c>
      <c r="F17" s="51"/>
      <c r="G17" s="82"/>
      <c r="H17" s="39"/>
      <c r="I17" s="39"/>
      <c r="J17" s="79"/>
      <c r="K17" s="39"/>
      <c r="L17" s="18">
        <f>F$8</f>
        <v>0.6</v>
      </c>
      <c r="M17" s="30">
        <f>Kopsavilkums!I$93</f>
        <v>750</v>
      </c>
      <c r="N17" s="30">
        <f t="shared" si="0"/>
        <v>450</v>
      </c>
      <c r="O17" s="147"/>
    </row>
    <row r="18" spans="1:15" ht="14.25">
      <c r="A18" s="544"/>
      <c r="B18" s="557"/>
      <c r="C18" s="544"/>
      <c r="D18" s="39">
        <f>Kopsavilkums!F$93</f>
        <v>2016</v>
      </c>
      <c r="E18" s="39" t="str">
        <f>Kopsavilkums!G$93</f>
        <v>2016.10.10.-2016.10.12.</v>
      </c>
      <c r="F18" s="51"/>
      <c r="G18" s="82"/>
      <c r="H18" s="39"/>
      <c r="I18" s="39"/>
      <c r="J18" s="79"/>
      <c r="K18" s="39"/>
      <c r="L18" s="18">
        <f>F$8</f>
        <v>0.6</v>
      </c>
      <c r="M18" s="30">
        <f>Kopsavilkums!I$93</f>
        <v>750</v>
      </c>
      <c r="N18" s="30">
        <f t="shared" si="0"/>
        <v>450</v>
      </c>
      <c r="O18" s="147"/>
    </row>
    <row r="19" spans="1:15" ht="42.75">
      <c r="A19" s="41">
        <v>3</v>
      </c>
      <c r="B19" s="88" t="str">
        <f>Kopsavilkums!B51</f>
        <v>D84842GC10, JavaScript and HTML5: Develop Web Applications</v>
      </c>
      <c r="C19" s="41">
        <f>Kopsavilkums!K52</f>
        <v>0</v>
      </c>
      <c r="D19" s="41">
        <f>Kopsavilkums!F52</f>
        <v>2016</v>
      </c>
      <c r="E19" s="109" t="str">
        <f>Kopsavilkums!G52</f>
        <v>2016.10.31.-2016.11.03.</v>
      </c>
      <c r="F19" s="51"/>
      <c r="G19" s="82"/>
      <c r="H19" s="39"/>
      <c r="I19" s="37"/>
      <c r="J19" s="79"/>
      <c r="K19" s="39"/>
      <c r="L19" s="18">
        <f>F8</f>
        <v>0.6</v>
      </c>
      <c r="M19" s="30">
        <f>Kopsavilkums!I52</f>
        <v>1325</v>
      </c>
      <c r="N19" s="30">
        <f t="shared" si="0"/>
        <v>795</v>
      </c>
      <c r="O19" s="147"/>
    </row>
    <row r="20" spans="1:15" ht="33.75" customHeight="1">
      <c r="A20" s="41">
        <v>4</v>
      </c>
      <c r="B20" s="42" t="str">
        <f>Kopsavilkums!B75</f>
        <v>Sertificēts informācijas drošības vadītājs (CISM®)</v>
      </c>
      <c r="C20" s="41">
        <f>Kopsavilkums!K77</f>
        <v>0</v>
      </c>
      <c r="D20" s="41">
        <f>Kopsavilkums!F77</f>
        <v>2016</v>
      </c>
      <c r="E20" s="109" t="str">
        <f>Kopsavilkums!G77</f>
        <v>2016.09.19.-2016.09.23.</v>
      </c>
      <c r="F20" s="106"/>
      <c r="G20" s="82"/>
      <c r="H20" s="41"/>
      <c r="I20" s="41"/>
      <c r="J20" s="142"/>
      <c r="K20" s="41"/>
      <c r="L20" s="78">
        <f>F8</f>
        <v>0.6</v>
      </c>
      <c r="M20" s="38">
        <f>Kopsavilkums!I77</f>
        <v>1500</v>
      </c>
      <c r="N20" s="30">
        <f t="shared" si="0"/>
        <v>900</v>
      </c>
      <c r="O20" s="149"/>
    </row>
    <row r="21" spans="1:15" ht="34.5" customHeight="1">
      <c r="A21" s="52">
        <v>5</v>
      </c>
      <c r="B21" s="79" t="str">
        <f>Kopsavilkums!B82</f>
        <v>VMware vSphere: Install, Configure, Manage</v>
      </c>
      <c r="C21" s="52">
        <f>Kopsavilkums!K84</f>
        <v>0</v>
      </c>
      <c r="D21" s="52">
        <f>Kopsavilkums!F84</f>
        <v>2016</v>
      </c>
      <c r="E21" s="52" t="str">
        <f>Kopsavilkums!G84</f>
        <v>2016.09.19.-2016.09.23.</v>
      </c>
      <c r="F21" s="100"/>
      <c r="G21" s="82"/>
      <c r="H21" s="52"/>
      <c r="I21" s="115"/>
      <c r="J21" s="142"/>
      <c r="K21" s="52"/>
      <c r="L21" s="55">
        <f>F8</f>
        <v>0.6</v>
      </c>
      <c r="M21" s="56">
        <f>Kopsavilkums!I84</f>
        <v>1707</v>
      </c>
      <c r="N21" s="30">
        <f t="shared" si="0"/>
        <v>1024.2</v>
      </c>
      <c r="O21" s="148"/>
    </row>
    <row r="22" spans="1:15" ht="14.25">
      <c r="A22" s="542">
        <v>6</v>
      </c>
      <c r="B22" s="555" t="str">
        <f>Kopsavilkums!B110</f>
        <v>IPC-610 Certified IPC Specialist (CIS)</v>
      </c>
      <c r="C22" s="542">
        <f>Kopsavilkums!K127</f>
        <v>0</v>
      </c>
      <c r="D22" s="216">
        <f>Kopsavilkums!F$127</f>
        <v>2017</v>
      </c>
      <c r="E22" s="216" t="str">
        <f>Kopsavilkums!G$127</f>
        <v>2017.01.23.-2017.01.27.</v>
      </c>
      <c r="F22" s="100"/>
      <c r="G22" s="83"/>
      <c r="H22" s="52"/>
      <c r="I22" s="117"/>
      <c r="J22" s="79"/>
      <c r="K22" s="52"/>
      <c r="L22" s="55">
        <f>F9</f>
        <v>0.6</v>
      </c>
      <c r="M22" s="56">
        <f>Kopsavilkums!I$127</f>
        <v>850</v>
      </c>
      <c r="N22" s="56">
        <f t="shared" si="0"/>
        <v>510</v>
      </c>
      <c r="O22" s="148"/>
    </row>
    <row r="23" spans="1:15" ht="14.25">
      <c r="A23" s="544"/>
      <c r="B23" s="557"/>
      <c r="C23" s="544"/>
      <c r="D23" s="216">
        <f>Kopsavilkums!F127</f>
        <v>2017</v>
      </c>
      <c r="E23" s="216" t="str">
        <f>Kopsavilkums!G127</f>
        <v>2017.01.23.-2017.01.27.</v>
      </c>
      <c r="F23" s="100"/>
      <c r="G23" s="83"/>
      <c r="H23" s="52"/>
      <c r="I23" s="117"/>
      <c r="J23" s="79"/>
      <c r="K23" s="52"/>
      <c r="L23" s="55">
        <f>F9</f>
        <v>0.6</v>
      </c>
      <c r="M23" s="56">
        <f>Kopsavilkums!I127</f>
        <v>850</v>
      </c>
      <c r="N23" s="56">
        <f t="shared" si="0"/>
        <v>510</v>
      </c>
      <c r="O23" s="148"/>
    </row>
    <row r="24" spans="1:15" s="57" customFormat="1" ht="42.75">
      <c r="A24" s="52">
        <v>7</v>
      </c>
      <c r="B24" s="79" t="str">
        <f>Kopsavilkums!B90</f>
        <v>Business Analysis, CBAP® and CCBA™ examination preparation course</v>
      </c>
      <c r="C24" s="52">
        <f>Kopsavilkums!K91</f>
        <v>0</v>
      </c>
      <c r="D24" s="183">
        <f>Kopsavilkums!F91</f>
        <v>2016</v>
      </c>
      <c r="E24" s="183" t="str">
        <f>Kopsavilkums!G91</f>
        <v>2016.12.12.-2016.12.16.</v>
      </c>
      <c r="F24" s="100"/>
      <c r="G24" s="83"/>
      <c r="H24" s="52"/>
      <c r="I24" s="117"/>
      <c r="J24" s="79"/>
      <c r="K24" s="52"/>
      <c r="L24" s="55">
        <f>F8</f>
        <v>0.6</v>
      </c>
      <c r="M24" s="56">
        <f>Kopsavilkums!I91</f>
        <v>1400</v>
      </c>
      <c r="N24" s="56">
        <f t="shared" si="0"/>
        <v>840</v>
      </c>
      <c r="O24" s="148"/>
    </row>
    <row r="25" spans="1:15" s="57" customFormat="1" ht="28.5">
      <c r="A25" s="52">
        <v>8</v>
      </c>
      <c r="B25" s="79" t="str">
        <f>Kopsavilkums!B59</f>
        <v>IPv6 Fundamentals, Design &amp; Deployment </v>
      </c>
      <c r="C25" s="52">
        <f>Kopsavilkums!K61</f>
        <v>0</v>
      </c>
      <c r="D25" s="183">
        <f>Kopsavilkums!F61</f>
        <v>2016</v>
      </c>
      <c r="E25" s="183" t="str">
        <f>Kopsavilkums!G61</f>
        <v>2016.12.12.-2016.12.16.</v>
      </c>
      <c r="F25" s="100"/>
      <c r="G25" s="83"/>
      <c r="H25" s="52"/>
      <c r="I25" s="117"/>
      <c r="J25" s="79"/>
      <c r="K25" s="52"/>
      <c r="L25" s="55">
        <f>F8</f>
        <v>0.6</v>
      </c>
      <c r="M25" s="56">
        <f>Kopsavilkums!I61</f>
        <v>1355</v>
      </c>
      <c r="N25" s="56">
        <f t="shared" si="0"/>
        <v>813</v>
      </c>
      <c r="O25" s="148"/>
    </row>
    <row r="26" spans="1:15" s="57" customFormat="1" ht="14.25">
      <c r="A26" s="185">
        <v>9</v>
      </c>
      <c r="B26" s="184" t="str">
        <f>Kopsavilkums!B55</f>
        <v>Datu komunikāciju pamati</v>
      </c>
      <c r="C26" s="185">
        <f>Kopsavilkums!K57</f>
        <v>0</v>
      </c>
      <c r="D26" s="183">
        <f>Kopsavilkums!F57</f>
        <v>2016</v>
      </c>
      <c r="E26" s="183" t="str">
        <f>Kopsavilkums!G57</f>
        <v>2016.12.20.-2016.12.21.</v>
      </c>
      <c r="F26" s="100"/>
      <c r="G26" s="83"/>
      <c r="H26" s="52"/>
      <c r="I26" s="117"/>
      <c r="J26" s="79"/>
      <c r="K26" s="52"/>
      <c r="L26" s="55">
        <f>F8</f>
        <v>0.6</v>
      </c>
      <c r="M26" s="56">
        <f>Kopsavilkums!I55</f>
        <v>420</v>
      </c>
      <c r="N26" s="56">
        <f t="shared" si="0"/>
        <v>252</v>
      </c>
      <c r="O26" s="148"/>
    </row>
    <row r="27" spans="1:17" s="57" customFormat="1" ht="28.5">
      <c r="A27" s="52">
        <v>10</v>
      </c>
      <c r="B27" s="536" t="str">
        <f>Kopsavilkums!B94</f>
        <v>Ražošanas procesu vadības pamati</v>
      </c>
      <c r="C27" s="509">
        <f>Kopsavilkums!K98</f>
        <v>0</v>
      </c>
      <c r="D27" s="228">
        <f>Kopsavilkums!$F$98</f>
        <v>2017</v>
      </c>
      <c r="E27" s="118" t="str">
        <f>Kopsavilkums!$G$98</f>
        <v>2017.02.20.-2017.02.21.;
2017.03.15., 17., 22.</v>
      </c>
      <c r="F27" s="100"/>
      <c r="G27" s="83"/>
      <c r="H27" s="52"/>
      <c r="I27" s="117"/>
      <c r="J27" s="79"/>
      <c r="K27" s="52"/>
      <c r="L27" s="55">
        <f>F9</f>
        <v>0.6</v>
      </c>
      <c r="M27" s="56">
        <f>Kopsavilkums!$I$98</f>
        <v>1250</v>
      </c>
      <c r="N27" s="56">
        <f t="shared" si="0"/>
        <v>750</v>
      </c>
      <c r="O27" s="148"/>
      <c r="Q27" s="296"/>
    </row>
    <row r="28" spans="1:17" s="57" customFormat="1" ht="28.5">
      <c r="A28" s="234">
        <v>11</v>
      </c>
      <c r="B28" s="547"/>
      <c r="C28" s="541"/>
      <c r="D28" s="228">
        <f>Kopsavilkums!$F$98</f>
        <v>2017</v>
      </c>
      <c r="E28" s="118" t="str">
        <f>Kopsavilkums!$G$98</f>
        <v>2017.02.20.-2017.02.21.;
2017.03.15., 17., 22.</v>
      </c>
      <c r="F28" s="100"/>
      <c r="G28" s="83"/>
      <c r="H28" s="52"/>
      <c r="I28" s="117"/>
      <c r="J28" s="79"/>
      <c r="K28" s="52"/>
      <c r="L28" s="55">
        <f>F9</f>
        <v>0.6</v>
      </c>
      <c r="M28" s="56">
        <f>Kopsavilkums!$I$98</f>
        <v>1250</v>
      </c>
      <c r="N28" s="56">
        <f t="shared" si="0"/>
        <v>750</v>
      </c>
      <c r="O28" s="148"/>
      <c r="Q28" s="296"/>
    </row>
    <row r="29" spans="1:17" s="57" customFormat="1" ht="28.5">
      <c r="A29" s="52">
        <v>12</v>
      </c>
      <c r="B29" s="547"/>
      <c r="C29" s="541"/>
      <c r="D29" s="228">
        <f>Kopsavilkums!$F$98</f>
        <v>2017</v>
      </c>
      <c r="E29" s="118" t="str">
        <f>Kopsavilkums!$G$98</f>
        <v>2017.02.20.-2017.02.21.;
2017.03.15., 17., 22.</v>
      </c>
      <c r="F29" s="100"/>
      <c r="G29" s="83"/>
      <c r="H29" s="52"/>
      <c r="I29" s="117"/>
      <c r="J29" s="79"/>
      <c r="K29" s="52"/>
      <c r="L29" s="55">
        <f>F9</f>
        <v>0.6</v>
      </c>
      <c r="M29" s="56">
        <f>Kopsavilkums!$I$98</f>
        <v>1250</v>
      </c>
      <c r="N29" s="56">
        <f t="shared" si="0"/>
        <v>750</v>
      </c>
      <c r="O29" s="148"/>
      <c r="Q29" s="296"/>
    </row>
    <row r="30" spans="1:17" s="57" customFormat="1" ht="28.5">
      <c r="A30" s="234">
        <v>13</v>
      </c>
      <c r="B30" s="547"/>
      <c r="C30" s="541"/>
      <c r="D30" s="228">
        <f>Kopsavilkums!$F$98</f>
        <v>2017</v>
      </c>
      <c r="E30" s="118" t="str">
        <f>Kopsavilkums!$G$98</f>
        <v>2017.02.20.-2017.02.21.;
2017.03.15., 17., 22.</v>
      </c>
      <c r="F30" s="100"/>
      <c r="G30" s="83"/>
      <c r="H30" s="52"/>
      <c r="I30" s="117"/>
      <c r="J30" s="79"/>
      <c r="K30" s="52"/>
      <c r="L30" s="55">
        <f>F9</f>
        <v>0.6</v>
      </c>
      <c r="M30" s="56">
        <f>Kopsavilkums!$I$98</f>
        <v>1250</v>
      </c>
      <c r="N30" s="56">
        <f t="shared" si="0"/>
        <v>750</v>
      </c>
      <c r="O30" s="148"/>
      <c r="Q30" s="296"/>
    </row>
    <row r="31" spans="1:17" s="57" customFormat="1" ht="28.5">
      <c r="A31" s="52">
        <v>14</v>
      </c>
      <c r="B31" s="547"/>
      <c r="C31" s="541"/>
      <c r="D31" s="228">
        <f>Kopsavilkums!$F$98</f>
        <v>2017</v>
      </c>
      <c r="E31" s="118" t="str">
        <f>Kopsavilkums!$G$98</f>
        <v>2017.02.20.-2017.02.21.;
2017.03.15., 17., 22.</v>
      </c>
      <c r="F31" s="100"/>
      <c r="G31" s="83"/>
      <c r="H31" s="52"/>
      <c r="I31" s="117"/>
      <c r="J31" s="79"/>
      <c r="K31" s="52"/>
      <c r="L31" s="55">
        <f>F9</f>
        <v>0.6</v>
      </c>
      <c r="M31" s="56">
        <f>Kopsavilkums!$I$98</f>
        <v>1250</v>
      </c>
      <c r="N31" s="56">
        <f t="shared" si="0"/>
        <v>750</v>
      </c>
      <c r="O31" s="148"/>
      <c r="Q31" s="296"/>
    </row>
    <row r="32" spans="1:17" s="57" customFormat="1" ht="28.5">
      <c r="A32" s="234">
        <v>15</v>
      </c>
      <c r="B32" s="547"/>
      <c r="C32" s="541"/>
      <c r="D32" s="228">
        <f>Kopsavilkums!$F$98</f>
        <v>2017</v>
      </c>
      <c r="E32" s="118" t="str">
        <f>Kopsavilkums!$G$98</f>
        <v>2017.02.20.-2017.02.21.;
2017.03.15., 17., 22.</v>
      </c>
      <c r="F32" s="100"/>
      <c r="G32" s="83"/>
      <c r="H32" s="52"/>
      <c r="I32" s="117"/>
      <c r="J32" s="79"/>
      <c r="K32" s="52"/>
      <c r="L32" s="55">
        <f>F9</f>
        <v>0.6</v>
      </c>
      <c r="M32" s="56">
        <f>Kopsavilkums!$I$98</f>
        <v>1250</v>
      </c>
      <c r="N32" s="56">
        <f t="shared" si="0"/>
        <v>750</v>
      </c>
      <c r="O32" s="148"/>
      <c r="Q32" s="296"/>
    </row>
    <row r="33" spans="1:17" s="57" customFormat="1" ht="28.5">
      <c r="A33" s="52">
        <v>16</v>
      </c>
      <c r="B33" s="547"/>
      <c r="C33" s="541"/>
      <c r="D33" s="228">
        <f>Kopsavilkums!$F$98</f>
        <v>2017</v>
      </c>
      <c r="E33" s="118" t="str">
        <f>Kopsavilkums!$G$98</f>
        <v>2017.02.20.-2017.02.21.;
2017.03.15., 17., 22.</v>
      </c>
      <c r="F33" s="100"/>
      <c r="G33" s="83"/>
      <c r="H33" s="52"/>
      <c r="I33" s="117"/>
      <c r="J33" s="79"/>
      <c r="K33" s="52"/>
      <c r="L33" s="55">
        <f>F9</f>
        <v>0.6</v>
      </c>
      <c r="M33" s="56">
        <f>Kopsavilkums!$I$98</f>
        <v>1250</v>
      </c>
      <c r="N33" s="56">
        <f t="shared" si="0"/>
        <v>750</v>
      </c>
      <c r="O33" s="148"/>
      <c r="Q33" s="296"/>
    </row>
    <row r="34" spans="1:17" s="57" customFormat="1" ht="28.5">
      <c r="A34" s="234">
        <v>17</v>
      </c>
      <c r="B34" s="547"/>
      <c r="C34" s="541"/>
      <c r="D34" s="228">
        <f>Kopsavilkums!$F$98</f>
        <v>2017</v>
      </c>
      <c r="E34" s="118" t="str">
        <f>Kopsavilkums!$G$98</f>
        <v>2017.02.20.-2017.02.21.;
2017.03.15., 17., 22.</v>
      </c>
      <c r="F34" s="100"/>
      <c r="G34" s="83"/>
      <c r="H34" s="52"/>
      <c r="I34" s="117"/>
      <c r="J34" s="79"/>
      <c r="K34" s="52"/>
      <c r="L34" s="55">
        <f>F9</f>
        <v>0.6</v>
      </c>
      <c r="M34" s="56">
        <f>Kopsavilkums!$I$98</f>
        <v>1250</v>
      </c>
      <c r="N34" s="56">
        <f t="shared" si="0"/>
        <v>750</v>
      </c>
      <c r="O34" s="148"/>
      <c r="Q34" s="296"/>
    </row>
    <row r="35" spans="1:17" s="57" customFormat="1" ht="28.5">
      <c r="A35" s="52">
        <v>18</v>
      </c>
      <c r="B35" s="547"/>
      <c r="C35" s="541"/>
      <c r="D35" s="228">
        <f>Kopsavilkums!$F$98</f>
        <v>2017</v>
      </c>
      <c r="E35" s="118" t="str">
        <f>Kopsavilkums!$G$98</f>
        <v>2017.02.20.-2017.02.21.;
2017.03.15., 17., 22.</v>
      </c>
      <c r="F35" s="100"/>
      <c r="G35" s="83"/>
      <c r="H35" s="52"/>
      <c r="I35" s="117"/>
      <c r="J35" s="79"/>
      <c r="K35" s="52"/>
      <c r="L35" s="55">
        <f>F9</f>
        <v>0.6</v>
      </c>
      <c r="M35" s="56">
        <f>Kopsavilkums!$I$98</f>
        <v>1250</v>
      </c>
      <c r="N35" s="56">
        <f t="shared" si="0"/>
        <v>750</v>
      </c>
      <c r="O35" s="148"/>
      <c r="Q35" s="296"/>
    </row>
    <row r="36" spans="1:17" s="57" customFormat="1" ht="28.5">
      <c r="A36" s="234">
        <v>19</v>
      </c>
      <c r="B36" s="547"/>
      <c r="C36" s="541"/>
      <c r="D36" s="228">
        <f>Kopsavilkums!$F$98</f>
        <v>2017</v>
      </c>
      <c r="E36" s="118" t="str">
        <f>Kopsavilkums!$G$98</f>
        <v>2017.02.20.-2017.02.21.;
2017.03.15., 17., 22.</v>
      </c>
      <c r="F36" s="100"/>
      <c r="G36" s="83"/>
      <c r="H36" s="52"/>
      <c r="I36" s="117"/>
      <c r="J36" s="79"/>
      <c r="K36" s="52"/>
      <c r="L36" s="55">
        <f>F9</f>
        <v>0.6</v>
      </c>
      <c r="M36" s="56">
        <f>Kopsavilkums!$I$98</f>
        <v>1250</v>
      </c>
      <c r="N36" s="56">
        <f t="shared" si="0"/>
        <v>750</v>
      </c>
      <c r="O36" s="148"/>
      <c r="Q36" s="296"/>
    </row>
    <row r="37" spans="1:17" s="57" customFormat="1" ht="28.5">
      <c r="A37" s="52">
        <v>20</v>
      </c>
      <c r="B37" s="547"/>
      <c r="C37" s="541"/>
      <c r="D37" s="228">
        <f>Kopsavilkums!$F$98</f>
        <v>2017</v>
      </c>
      <c r="E37" s="118" t="str">
        <f>Kopsavilkums!$G$98</f>
        <v>2017.02.20.-2017.02.21.;
2017.03.15., 17., 22.</v>
      </c>
      <c r="F37" s="100"/>
      <c r="G37" s="83"/>
      <c r="H37" s="52"/>
      <c r="I37" s="117"/>
      <c r="J37" s="79"/>
      <c r="K37" s="52"/>
      <c r="L37" s="55">
        <f>F9</f>
        <v>0.6</v>
      </c>
      <c r="M37" s="56">
        <f>Kopsavilkums!$I$98</f>
        <v>1250</v>
      </c>
      <c r="N37" s="56">
        <f t="shared" si="0"/>
        <v>750</v>
      </c>
      <c r="O37" s="148"/>
      <c r="Q37" s="296"/>
    </row>
    <row r="38" spans="1:17" s="57" customFormat="1" ht="28.5">
      <c r="A38" s="234">
        <v>21</v>
      </c>
      <c r="B38" s="537"/>
      <c r="C38" s="510"/>
      <c r="D38" s="228">
        <f>Kopsavilkums!$F$98</f>
        <v>2017</v>
      </c>
      <c r="E38" s="118" t="str">
        <f>Kopsavilkums!$G$98</f>
        <v>2017.02.20.-2017.02.21.;
2017.03.15., 17., 22.</v>
      </c>
      <c r="F38" s="100"/>
      <c r="G38" s="83"/>
      <c r="H38" s="52"/>
      <c r="I38" s="117"/>
      <c r="J38" s="79"/>
      <c r="K38" s="52"/>
      <c r="L38" s="55">
        <f>F9</f>
        <v>0.6</v>
      </c>
      <c r="M38" s="56">
        <f>Kopsavilkums!$I$98</f>
        <v>1250</v>
      </c>
      <c r="N38" s="56">
        <f t="shared" si="0"/>
        <v>750</v>
      </c>
      <c r="O38" s="148"/>
      <c r="Q38" s="296"/>
    </row>
    <row r="39" spans="1:15" s="57" customFormat="1" ht="14.25">
      <c r="A39" s="509">
        <v>22</v>
      </c>
      <c r="B39" s="511" t="str">
        <f>Kopsavilkums!B138</f>
        <v>Expert VHDL Design</v>
      </c>
      <c r="C39" s="509">
        <v>0</v>
      </c>
      <c r="D39" s="215">
        <f>Kopsavilkums!$F$138</f>
        <v>2017</v>
      </c>
      <c r="E39" s="215" t="str">
        <f>Kopsavilkums!$G$138</f>
        <v>2017.03.07.-2017.03.08.</v>
      </c>
      <c r="F39" s="100"/>
      <c r="G39" s="83"/>
      <c r="H39" s="52"/>
      <c r="I39" s="117"/>
      <c r="J39" s="79"/>
      <c r="K39" s="52"/>
      <c r="L39" s="55">
        <f>F9</f>
        <v>0.6</v>
      </c>
      <c r="M39" s="56">
        <f>Kopsavilkums!$I$138</f>
        <v>1570</v>
      </c>
      <c r="N39" s="56">
        <f t="shared" si="0"/>
        <v>942</v>
      </c>
      <c r="O39" s="148"/>
    </row>
    <row r="40" spans="1:15" s="57" customFormat="1" ht="14.25">
      <c r="A40" s="541"/>
      <c r="B40" s="525"/>
      <c r="C40" s="541"/>
      <c r="D40" s="277">
        <f>Kopsavilkums!$F$138</f>
        <v>2017</v>
      </c>
      <c r="E40" s="277" t="str">
        <f>Kopsavilkums!$G$138</f>
        <v>2017.03.07.-2017.03.08.</v>
      </c>
      <c r="F40" s="100"/>
      <c r="G40" s="83"/>
      <c r="H40" s="52"/>
      <c r="I40" s="117"/>
      <c r="J40" s="79"/>
      <c r="K40" s="52"/>
      <c r="L40" s="55">
        <f>F9</f>
        <v>0.6</v>
      </c>
      <c r="M40" s="56">
        <f>Kopsavilkums!$I$138</f>
        <v>1570</v>
      </c>
      <c r="N40" s="56">
        <f t="shared" si="0"/>
        <v>942</v>
      </c>
      <c r="O40" s="148"/>
    </row>
    <row r="41" spans="1:15" s="57" customFormat="1" ht="14.25">
      <c r="A41" s="541"/>
      <c r="B41" s="525"/>
      <c r="C41" s="541"/>
      <c r="D41" s="277">
        <f>Kopsavilkums!$F$138</f>
        <v>2017</v>
      </c>
      <c r="E41" s="277" t="str">
        <f>Kopsavilkums!$G$138</f>
        <v>2017.03.07.-2017.03.08.</v>
      </c>
      <c r="F41" s="100"/>
      <c r="G41" s="83"/>
      <c r="H41" s="52"/>
      <c r="I41" s="117"/>
      <c r="J41" s="79"/>
      <c r="K41" s="52"/>
      <c r="L41" s="55">
        <f>F9</f>
        <v>0.6</v>
      </c>
      <c r="M41" s="56">
        <f>Kopsavilkums!$I$138</f>
        <v>1570</v>
      </c>
      <c r="N41" s="56">
        <f t="shared" si="0"/>
        <v>942</v>
      </c>
      <c r="O41" s="148"/>
    </row>
    <row r="42" spans="1:15" s="57" customFormat="1" ht="14.25">
      <c r="A42" s="541"/>
      <c r="B42" s="525"/>
      <c r="C42" s="541"/>
      <c r="D42" s="277">
        <f>Kopsavilkums!$F$138</f>
        <v>2017</v>
      </c>
      <c r="E42" s="277" t="str">
        <f>Kopsavilkums!$G$138</f>
        <v>2017.03.07.-2017.03.08.</v>
      </c>
      <c r="F42" s="100"/>
      <c r="G42" s="83"/>
      <c r="H42" s="52"/>
      <c r="I42" s="117"/>
      <c r="J42" s="79"/>
      <c r="K42" s="52"/>
      <c r="L42" s="55">
        <f>F9</f>
        <v>0.6</v>
      </c>
      <c r="M42" s="56">
        <f>Kopsavilkums!$I$138</f>
        <v>1570</v>
      </c>
      <c r="N42" s="56">
        <f t="shared" si="0"/>
        <v>942</v>
      </c>
      <c r="O42" s="148"/>
    </row>
    <row r="43" spans="1:15" s="57" customFormat="1" ht="14.25">
      <c r="A43" s="541"/>
      <c r="B43" s="525"/>
      <c r="C43" s="541"/>
      <c r="D43" s="277">
        <f>Kopsavilkums!$F$138</f>
        <v>2017</v>
      </c>
      <c r="E43" s="277" t="str">
        <f>Kopsavilkums!$G$138</f>
        <v>2017.03.07.-2017.03.08.</v>
      </c>
      <c r="F43" s="100"/>
      <c r="G43" s="83"/>
      <c r="H43" s="52"/>
      <c r="I43" s="117"/>
      <c r="J43" s="79"/>
      <c r="K43" s="52"/>
      <c r="L43" s="55">
        <f>F9</f>
        <v>0.6</v>
      </c>
      <c r="M43" s="56">
        <f>Kopsavilkums!$I$138</f>
        <v>1570</v>
      </c>
      <c r="N43" s="56">
        <f t="shared" si="0"/>
        <v>942</v>
      </c>
      <c r="O43" s="148"/>
    </row>
    <row r="44" spans="1:15" s="57" customFormat="1" ht="14.25">
      <c r="A44" s="510"/>
      <c r="B44" s="512"/>
      <c r="C44" s="510"/>
      <c r="D44" s="277">
        <f>Kopsavilkums!$F$138</f>
        <v>2017</v>
      </c>
      <c r="E44" s="277" t="str">
        <f>Kopsavilkums!$G$138</f>
        <v>2017.03.07.-2017.03.08.</v>
      </c>
      <c r="F44" s="100"/>
      <c r="G44" s="83"/>
      <c r="H44" s="52"/>
      <c r="I44" s="117"/>
      <c r="J44" s="79"/>
      <c r="K44" s="52"/>
      <c r="L44" s="55">
        <f>F9</f>
        <v>0.6</v>
      </c>
      <c r="M44" s="56">
        <f>Kopsavilkums!$I$138</f>
        <v>1570</v>
      </c>
      <c r="N44" s="56">
        <f t="shared" si="0"/>
        <v>942</v>
      </c>
      <c r="O44" s="148"/>
    </row>
    <row r="45" spans="1:15" s="57" customFormat="1" ht="14.25">
      <c r="A45" s="509">
        <v>23</v>
      </c>
      <c r="B45" s="536" t="s">
        <v>238</v>
      </c>
      <c r="C45" s="509">
        <v>0</v>
      </c>
      <c r="D45" s="277">
        <f>Kopsavilkums!F139</f>
        <v>2017</v>
      </c>
      <c r="E45" s="277" t="str">
        <f>Kopsavilkums!G139</f>
        <v>2017.04.10.-2017.04.11. </v>
      </c>
      <c r="F45" s="100"/>
      <c r="G45" s="83"/>
      <c r="H45" s="52"/>
      <c r="I45" s="117"/>
      <c r="J45" s="79"/>
      <c r="K45" s="52"/>
      <c r="L45" s="55">
        <f>F9</f>
        <v>0.6</v>
      </c>
      <c r="M45" s="56">
        <f>Kopsavilkums!I139</f>
        <v>1570</v>
      </c>
      <c r="N45" s="56">
        <f aca="true" t="shared" si="1" ref="N45:N50">M45*L45</f>
        <v>942</v>
      </c>
      <c r="O45" s="148"/>
    </row>
    <row r="46" spans="1:15" s="57" customFormat="1" ht="14.25">
      <c r="A46" s="541"/>
      <c r="B46" s="547"/>
      <c r="C46" s="541"/>
      <c r="D46" s="346">
        <f>Kopsavilkums!F139</f>
        <v>2017</v>
      </c>
      <c r="E46" s="346" t="str">
        <f>Kopsavilkums!G139</f>
        <v>2017.04.10.-2017.04.11. </v>
      </c>
      <c r="F46" s="100"/>
      <c r="G46" s="83"/>
      <c r="H46" s="348"/>
      <c r="I46" s="117"/>
      <c r="J46" s="349"/>
      <c r="K46" s="348"/>
      <c r="L46" s="55">
        <f>F9</f>
        <v>0.6</v>
      </c>
      <c r="M46" s="56">
        <f>Kopsavilkums!I139</f>
        <v>1570</v>
      </c>
      <c r="N46" s="56">
        <f t="shared" si="1"/>
        <v>942</v>
      </c>
      <c r="O46" s="148"/>
    </row>
    <row r="47" spans="1:15" s="57" customFormat="1" ht="14.25">
      <c r="A47" s="541"/>
      <c r="B47" s="547"/>
      <c r="C47" s="541"/>
      <c r="D47" s="346">
        <f>Kopsavilkums!F139</f>
        <v>2017</v>
      </c>
      <c r="E47" s="346" t="str">
        <f>Kopsavilkums!G139</f>
        <v>2017.04.10.-2017.04.11. </v>
      </c>
      <c r="F47" s="100"/>
      <c r="G47" s="83"/>
      <c r="H47" s="348"/>
      <c r="I47" s="117"/>
      <c r="J47" s="349"/>
      <c r="K47" s="348"/>
      <c r="L47" s="55">
        <f>F9</f>
        <v>0.6</v>
      </c>
      <c r="M47" s="56">
        <f>Kopsavilkums!I139</f>
        <v>1570</v>
      </c>
      <c r="N47" s="56">
        <f t="shared" si="1"/>
        <v>942</v>
      </c>
      <c r="O47" s="148"/>
    </row>
    <row r="48" spans="1:15" s="57" customFormat="1" ht="14.25">
      <c r="A48" s="541"/>
      <c r="B48" s="547"/>
      <c r="C48" s="541"/>
      <c r="D48" s="346">
        <f>Kopsavilkums!F139</f>
        <v>2017</v>
      </c>
      <c r="E48" s="346" t="str">
        <f>Kopsavilkums!G139</f>
        <v>2017.04.10.-2017.04.11. </v>
      </c>
      <c r="F48" s="100"/>
      <c r="G48" s="83"/>
      <c r="H48" s="348"/>
      <c r="I48" s="117"/>
      <c r="J48" s="349"/>
      <c r="K48" s="348"/>
      <c r="L48" s="55">
        <f>F9</f>
        <v>0.6</v>
      </c>
      <c r="M48" s="56">
        <f>Kopsavilkums!I139</f>
        <v>1570</v>
      </c>
      <c r="N48" s="56">
        <f t="shared" si="1"/>
        <v>942</v>
      </c>
      <c r="O48" s="148"/>
    </row>
    <row r="49" spans="1:15" s="57" customFormat="1" ht="14.25">
      <c r="A49" s="541"/>
      <c r="B49" s="547"/>
      <c r="C49" s="541"/>
      <c r="D49" s="346">
        <f>Kopsavilkums!F139</f>
        <v>2017</v>
      </c>
      <c r="E49" s="346" t="str">
        <f>Kopsavilkums!G139</f>
        <v>2017.04.10.-2017.04.11. </v>
      </c>
      <c r="F49" s="100"/>
      <c r="G49" s="83"/>
      <c r="H49" s="348"/>
      <c r="I49" s="117"/>
      <c r="J49" s="349"/>
      <c r="K49" s="348"/>
      <c r="L49" s="55">
        <f>F9</f>
        <v>0.6</v>
      </c>
      <c r="M49" s="56">
        <f>Kopsavilkums!I139</f>
        <v>1570</v>
      </c>
      <c r="N49" s="56">
        <f t="shared" si="1"/>
        <v>942</v>
      </c>
      <c r="O49" s="148"/>
    </row>
    <row r="50" spans="1:15" s="57" customFormat="1" ht="14.25">
      <c r="A50" s="510"/>
      <c r="B50" s="537"/>
      <c r="C50" s="510"/>
      <c r="D50" s="215">
        <f>Kopsavilkums!F139</f>
        <v>2017</v>
      </c>
      <c r="E50" s="215" t="str">
        <f>Kopsavilkums!G139</f>
        <v>2017.04.10.-2017.04.11. </v>
      </c>
      <c r="F50" s="100"/>
      <c r="G50" s="83"/>
      <c r="H50" s="52"/>
      <c r="I50" s="117"/>
      <c r="J50" s="79"/>
      <c r="K50" s="52"/>
      <c r="L50" s="55">
        <f>F9</f>
        <v>0.6</v>
      </c>
      <c r="M50" s="56">
        <f>Kopsavilkums!I139</f>
        <v>1570</v>
      </c>
      <c r="N50" s="56">
        <f t="shared" si="1"/>
        <v>942</v>
      </c>
      <c r="O50" s="148"/>
    </row>
    <row r="51" spans="1:15" s="57" customFormat="1" ht="33.75" customHeight="1">
      <c r="A51" s="509">
        <v>24</v>
      </c>
      <c r="B51" s="536" t="str">
        <f>Kopsavilkums!B146</f>
        <v>CPTE, Sertificēts ielaušanās testēšanas inženieris</v>
      </c>
      <c r="C51" s="509">
        <v>0</v>
      </c>
      <c r="D51" s="431">
        <f>Kopsavilkums!F146</f>
        <v>2017</v>
      </c>
      <c r="E51" s="431" t="str">
        <f>Kopsavilkums!G146</f>
        <v>2017.09.18. - 2017.09.22.</v>
      </c>
      <c r="F51" s="100"/>
      <c r="G51" s="83"/>
      <c r="H51" s="434"/>
      <c r="I51" s="117"/>
      <c r="J51" s="435"/>
      <c r="K51" s="434"/>
      <c r="L51" s="55">
        <f>F9</f>
        <v>0.6</v>
      </c>
      <c r="M51" s="56">
        <f>Kopsavilkums!I146</f>
        <v>1350</v>
      </c>
      <c r="N51" s="56">
        <f>L51*M51</f>
        <v>810</v>
      </c>
      <c r="O51" s="148"/>
    </row>
    <row r="52" spans="1:15" s="57" customFormat="1" ht="30.75" customHeight="1">
      <c r="A52" s="510"/>
      <c r="B52" s="537"/>
      <c r="C52" s="510"/>
      <c r="D52" s="431">
        <f>Kopsavilkums!F146</f>
        <v>2017</v>
      </c>
      <c r="E52" s="431" t="str">
        <f>Kopsavilkums!G146</f>
        <v>2017.09.18. - 2017.09.22.</v>
      </c>
      <c r="F52" s="100"/>
      <c r="G52" s="83"/>
      <c r="H52" s="434"/>
      <c r="I52" s="117"/>
      <c r="J52" s="435"/>
      <c r="K52" s="434"/>
      <c r="L52" s="55">
        <f>F9</f>
        <v>0.6</v>
      </c>
      <c r="M52" s="56">
        <f>Kopsavilkums!I146</f>
        <v>1350</v>
      </c>
      <c r="N52" s="56">
        <f>L52*M52</f>
        <v>810</v>
      </c>
      <c r="O52" s="148"/>
    </row>
    <row r="53" spans="1:15" ht="30.75" customHeight="1">
      <c r="A53" s="77">
        <v>25</v>
      </c>
      <c r="B53" s="457" t="str">
        <f>Kopsavilkums!B144</f>
        <v>20767, SQL datu noliktavas īstenošana</v>
      </c>
      <c r="C53" s="77">
        <f>Kopsavilkums!K144</f>
        <v>0</v>
      </c>
      <c r="D53" s="77">
        <f>Kopsavilkums!F144</f>
        <v>2017</v>
      </c>
      <c r="E53" s="109" t="str">
        <f>Kopsavilkums!G144</f>
        <v>2017.11.13.-2017.11.17.</v>
      </c>
      <c r="F53" s="100"/>
      <c r="G53" s="82"/>
      <c r="H53" s="52"/>
      <c r="I53" s="52"/>
      <c r="J53" s="463"/>
      <c r="K53" s="52"/>
      <c r="L53" s="55">
        <f>F9</f>
        <v>0.6</v>
      </c>
      <c r="M53" s="56">
        <f>Kopsavilkums!I144</f>
        <v>1250</v>
      </c>
      <c r="N53" s="56">
        <f>M53*L53</f>
        <v>750</v>
      </c>
      <c r="O53" s="148"/>
    </row>
    <row r="54" spans="1:15" ht="14.25">
      <c r="A54" s="16"/>
      <c r="B54" s="16"/>
      <c r="C54" s="16"/>
      <c r="D54" s="16"/>
      <c r="E54" s="16"/>
      <c r="F54" s="90"/>
      <c r="G54" s="91"/>
      <c r="H54" s="16"/>
      <c r="I54" s="16"/>
      <c r="J54" s="144"/>
      <c r="K54" s="16"/>
      <c r="L54" s="92"/>
      <c r="M54" s="93"/>
      <c r="N54" s="93"/>
      <c r="O54" s="150"/>
    </row>
    <row r="55" spans="1:5" ht="14.25">
      <c r="A55" s="1"/>
      <c r="D55" s="23"/>
      <c r="E55" s="23"/>
    </row>
    <row r="56" spans="1:8" ht="14.25">
      <c r="A56" s="33" t="s">
        <v>35</v>
      </c>
      <c r="D56" s="33" t="s">
        <v>45</v>
      </c>
      <c r="H56" s="35" t="s">
        <v>46</v>
      </c>
    </row>
    <row r="57" ht="5.25" customHeight="1"/>
    <row r="58" spans="1:10" ht="14.25">
      <c r="A58" s="4" t="s">
        <v>13</v>
      </c>
      <c r="B58" s="4" t="s">
        <v>36</v>
      </c>
      <c r="D58" s="4" t="s">
        <v>14</v>
      </c>
      <c r="E58" s="4" t="s">
        <v>36</v>
      </c>
      <c r="F58" s="4" t="s">
        <v>171</v>
      </c>
      <c r="H58" s="4" t="s">
        <v>16</v>
      </c>
      <c r="I58" s="4" t="s">
        <v>36</v>
      </c>
      <c r="J58" s="4" t="s">
        <v>171</v>
      </c>
    </row>
    <row r="59" spans="1:10" ht="14.25">
      <c r="A59" s="39"/>
      <c r="B59" s="39"/>
      <c r="D59" s="19" t="s">
        <v>22</v>
      </c>
      <c r="E59" s="6"/>
      <c r="F59" s="132"/>
      <c r="H59" s="2" t="s">
        <v>25</v>
      </c>
      <c r="I59" s="6"/>
      <c r="J59" s="132"/>
    </row>
    <row r="60" spans="1:10" ht="14.25">
      <c r="A60" s="39"/>
      <c r="B60" s="39"/>
      <c r="D60" s="19" t="s">
        <v>47</v>
      </c>
      <c r="E60" s="6"/>
      <c r="F60" s="132"/>
      <c r="H60" s="2" t="s">
        <v>23</v>
      </c>
      <c r="I60" s="6"/>
      <c r="J60" s="132"/>
    </row>
    <row r="61" spans="1:10" ht="14.25">
      <c r="A61" s="39"/>
      <c r="B61" s="39"/>
      <c r="D61" s="19" t="s">
        <v>24</v>
      </c>
      <c r="E61" s="6"/>
      <c r="F61" s="132"/>
      <c r="H61" s="24" t="s">
        <v>38</v>
      </c>
      <c r="I61" s="20"/>
      <c r="J61" s="132"/>
    </row>
    <row r="62" spans="1:6" ht="14.25">
      <c r="A62" s="39"/>
      <c r="B62" s="39"/>
      <c r="D62" s="28" t="s">
        <v>48</v>
      </c>
      <c r="E62" s="6"/>
      <c r="F62" s="132"/>
    </row>
    <row r="63" spans="1:6" ht="14.25">
      <c r="A63" s="39"/>
      <c r="B63" s="39"/>
      <c r="D63" s="24" t="s">
        <v>38</v>
      </c>
      <c r="E63" s="20"/>
      <c r="F63" s="132"/>
    </row>
    <row r="64" spans="1:6" ht="14.25">
      <c r="A64" s="39"/>
      <c r="B64" s="39"/>
      <c r="D64" s="53"/>
      <c r="E64" s="53"/>
      <c r="F64" s="54"/>
    </row>
    <row r="65" spans="1:6" ht="14.25">
      <c r="A65" s="39"/>
      <c r="B65" s="39"/>
      <c r="D65" s="53"/>
      <c r="E65" s="53"/>
      <c r="F65" s="54"/>
    </row>
    <row r="66" spans="1:6" ht="14.25">
      <c r="A66" s="39"/>
      <c r="B66" s="39"/>
      <c r="D66" s="53"/>
      <c r="E66" s="53"/>
      <c r="F66" s="54"/>
    </row>
    <row r="67" spans="1:6" ht="14.25">
      <c r="A67" s="39"/>
      <c r="B67" s="39"/>
      <c r="D67" s="53"/>
      <c r="E67" s="53"/>
      <c r="F67" s="54"/>
    </row>
    <row r="68" spans="1:6" ht="14.25">
      <c r="A68" s="39"/>
      <c r="B68" s="219"/>
      <c r="C68" s="220"/>
      <c r="D68" s="53"/>
      <c r="E68" s="53"/>
      <c r="F68" s="54"/>
    </row>
    <row r="69" spans="1:6" ht="14.25">
      <c r="A69" s="39"/>
      <c r="B69" s="219"/>
      <c r="C69" s="220"/>
      <c r="D69" s="53"/>
      <c r="E69" s="53"/>
      <c r="F69" s="54"/>
    </row>
    <row r="70" spans="1:6" ht="14.25">
      <c r="A70" s="49"/>
      <c r="B70" s="39"/>
      <c r="C70" s="307"/>
      <c r="D70" s="53"/>
      <c r="E70" s="53"/>
      <c r="F70" s="54"/>
    </row>
    <row r="71" spans="1:6" ht="14.25">
      <c r="A71" s="39"/>
      <c r="B71" s="39"/>
      <c r="C71" s="307"/>
      <c r="D71" s="53"/>
      <c r="E71" s="53"/>
      <c r="F71" s="54"/>
    </row>
    <row r="72" spans="1:6" ht="14.25">
      <c r="A72" s="39"/>
      <c r="B72" s="39"/>
      <c r="C72" s="307"/>
      <c r="D72" s="53"/>
      <c r="E72" s="53"/>
      <c r="F72" s="54"/>
    </row>
    <row r="73" spans="1:6" ht="14.25">
      <c r="A73" s="39"/>
      <c r="B73" s="39"/>
      <c r="C73" s="307"/>
      <c r="D73" s="53"/>
      <c r="E73" s="53"/>
      <c r="F73" s="54"/>
    </row>
    <row r="74" spans="1:6" ht="14.25">
      <c r="A74" s="39"/>
      <c r="B74" s="39"/>
      <c r="C74" s="307"/>
      <c r="D74" s="53"/>
      <c r="E74" s="53"/>
      <c r="F74" s="54"/>
    </row>
    <row r="75" spans="1:6" ht="14.25">
      <c r="A75" s="39"/>
      <c r="B75" s="39"/>
      <c r="C75" s="307"/>
      <c r="D75" s="53"/>
      <c r="E75" s="53"/>
      <c r="F75" s="54"/>
    </row>
    <row r="76" spans="1:6" ht="14.25">
      <c r="A76" s="39"/>
      <c r="B76" s="39"/>
      <c r="C76" s="307"/>
      <c r="D76" s="53"/>
      <c r="E76" s="53"/>
      <c r="F76" s="54"/>
    </row>
    <row r="77" spans="1:6" ht="14.25">
      <c r="A77" s="39"/>
      <c r="B77" s="39"/>
      <c r="C77" s="307"/>
      <c r="D77" s="53"/>
      <c r="E77" s="53"/>
      <c r="F77" s="54"/>
    </row>
    <row r="78" spans="1:6" ht="14.25">
      <c r="A78" s="39"/>
      <c r="B78" s="39"/>
      <c r="C78" s="307"/>
      <c r="D78" s="53"/>
      <c r="E78" s="53"/>
      <c r="F78" s="54"/>
    </row>
    <row r="79" spans="1:6" ht="14.25">
      <c r="A79" s="39"/>
      <c r="B79" s="39"/>
      <c r="C79" s="307"/>
      <c r="D79" s="53"/>
      <c r="E79" s="53"/>
      <c r="F79" s="54"/>
    </row>
    <row r="80" spans="1:6" ht="14.25">
      <c r="A80" s="39"/>
      <c r="B80" s="39"/>
      <c r="C80" s="307"/>
      <c r="D80" s="53"/>
      <c r="E80" s="53"/>
      <c r="F80" s="54"/>
    </row>
    <row r="81" spans="1:6" ht="14.25">
      <c r="A81" s="39"/>
      <c r="B81" s="39"/>
      <c r="C81" s="307"/>
      <c r="D81" s="53"/>
      <c r="E81" s="53"/>
      <c r="F81" s="54"/>
    </row>
    <row r="82" spans="1:6" ht="14.25">
      <c r="A82" s="49"/>
      <c r="B82" s="39"/>
      <c r="D82" s="53"/>
      <c r="E82" s="53"/>
      <c r="F82" s="54"/>
    </row>
    <row r="83" spans="1:6" ht="14.25">
      <c r="A83" s="39"/>
      <c r="B83" s="39"/>
      <c r="D83" s="53"/>
      <c r="E83" s="53"/>
      <c r="F83" s="54"/>
    </row>
    <row r="84" spans="1:6" ht="14.25">
      <c r="A84" s="39"/>
      <c r="B84" s="39"/>
      <c r="D84" s="53"/>
      <c r="E84" s="53"/>
      <c r="F84" s="54"/>
    </row>
    <row r="85" spans="1:6" ht="14.25">
      <c r="A85" s="39"/>
      <c r="B85" s="39"/>
      <c r="D85" s="53"/>
      <c r="E85" s="53"/>
      <c r="F85" s="54"/>
    </row>
    <row r="86" spans="1:6" ht="14.25">
      <c r="A86" s="39"/>
      <c r="B86" s="39"/>
      <c r="D86" s="53"/>
      <c r="E86" s="53"/>
      <c r="F86" s="54"/>
    </row>
    <row r="87" spans="1:6" ht="14.25">
      <c r="A87" s="39"/>
      <c r="B87" s="39"/>
      <c r="D87" s="53"/>
      <c r="E87" s="53"/>
      <c r="F87" s="54"/>
    </row>
    <row r="88" spans="1:6" ht="14.25">
      <c r="A88" s="39"/>
      <c r="B88" s="39"/>
      <c r="D88" s="53"/>
      <c r="E88" s="53"/>
      <c r="F88" s="54"/>
    </row>
    <row r="89" spans="1:6" ht="14.25">
      <c r="A89" s="39"/>
      <c r="B89" s="39"/>
      <c r="D89" s="53"/>
      <c r="E89" s="53"/>
      <c r="F89" s="54"/>
    </row>
    <row r="90" spans="1:6" ht="14.25">
      <c r="A90" s="39"/>
      <c r="B90" s="39"/>
      <c r="D90" s="53"/>
      <c r="E90" s="53"/>
      <c r="F90" s="54"/>
    </row>
    <row r="91" spans="1:6" ht="14.25">
      <c r="A91" s="39"/>
      <c r="B91" s="39"/>
      <c r="D91" s="53"/>
      <c r="E91" s="53"/>
      <c r="F91" s="54"/>
    </row>
    <row r="92" spans="1:2" ht="14.25">
      <c r="A92" s="20"/>
      <c r="B92" s="20"/>
    </row>
    <row r="93" spans="1:2" ht="14.25">
      <c r="A93" s="600" t="s">
        <v>38</v>
      </c>
      <c r="B93" s="600"/>
    </row>
  </sheetData>
  <sheetProtection/>
  <autoFilter ref="D15:O23"/>
  <mergeCells count="21">
    <mergeCell ref="A93:B93"/>
    <mergeCell ref="A22:A23"/>
    <mergeCell ref="B22:B23"/>
    <mergeCell ref="A17:A18"/>
    <mergeCell ref="C17:C18"/>
    <mergeCell ref="B39:B44"/>
    <mergeCell ref="A45:A50"/>
    <mergeCell ref="B27:B38"/>
    <mergeCell ref="B51:B52"/>
    <mergeCell ref="A39:A44"/>
    <mergeCell ref="C45:C50"/>
    <mergeCell ref="G4:K4"/>
    <mergeCell ref="A51:A52"/>
    <mergeCell ref="C22:C23"/>
    <mergeCell ref="C3:K3"/>
    <mergeCell ref="B17:B18"/>
    <mergeCell ref="C4:F4"/>
    <mergeCell ref="B45:B50"/>
    <mergeCell ref="C39:C44"/>
    <mergeCell ref="C51:C52"/>
    <mergeCell ref="C27:C38"/>
  </mergeCells>
  <printOptions/>
  <pageMargins left="0.7" right="0.7" top="0.75" bottom="0.75" header="0.3" footer="0.3"/>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A1:O135"/>
  <sheetViews>
    <sheetView zoomScalePageLayoutView="0" workbookViewId="0" topLeftCell="A1">
      <pane ySplit="15" topLeftCell="A74" activePane="bottomLeft" state="frozen"/>
      <selection pane="topLeft" activeCell="A1" sqref="A1"/>
      <selection pane="bottomLeft" activeCell="H52" sqref="H52"/>
    </sheetView>
  </sheetViews>
  <sheetFormatPr defaultColWidth="9.140625" defaultRowHeight="15"/>
  <cols>
    <col min="1" max="1" width="14.8515625" style="0" customWidth="1"/>
    <col min="2" max="2" width="24.7109375" style="0" customWidth="1"/>
    <col min="3" max="3" width="11.57421875" style="0" customWidth="1"/>
    <col min="4" max="4" width="16.421875" style="0" customWidth="1"/>
    <col min="5" max="5" width="22.00390625" style="0" customWidth="1"/>
    <col min="6" max="6" width="19.421875" style="0" customWidth="1"/>
    <col min="7" max="7" width="11.7109375" style="0" customWidth="1"/>
    <col min="8" max="8" width="14.57421875" style="0" customWidth="1"/>
    <col min="9" max="9" width="13.8515625" style="0" customWidth="1"/>
    <col min="10" max="10" width="23.57421875" style="0" customWidth="1"/>
    <col min="11" max="11" width="11.421875" style="0" customWidth="1"/>
    <col min="12" max="12" width="12.8515625" style="0" customWidth="1"/>
    <col min="13" max="13" width="13.421875" style="0" customWidth="1"/>
    <col min="14" max="14" width="11.7109375" style="0" customWidth="1"/>
    <col min="15" max="15" width="10.140625" style="0" customWidth="1"/>
  </cols>
  <sheetData>
    <row r="1" ht="14.25">
      <c r="A1" s="33" t="s">
        <v>27</v>
      </c>
    </row>
    <row r="2" ht="5.25" customHeight="1"/>
    <row r="3" spans="1:11" ht="14.25">
      <c r="A3" s="16" t="s">
        <v>0</v>
      </c>
      <c r="B3" s="16" t="s">
        <v>1</v>
      </c>
      <c r="C3" s="592" t="s">
        <v>2</v>
      </c>
      <c r="D3" s="593"/>
      <c r="E3" s="593"/>
      <c r="F3" s="593"/>
      <c r="G3" s="593"/>
      <c r="H3" s="593"/>
      <c r="I3" s="593"/>
      <c r="J3" s="593"/>
      <c r="K3" s="594"/>
    </row>
    <row r="4" spans="1:11" ht="57.75" customHeight="1">
      <c r="A4" s="13" t="s">
        <v>124</v>
      </c>
      <c r="B4" s="3">
        <v>40003032949</v>
      </c>
      <c r="C4" s="595" t="s">
        <v>203</v>
      </c>
      <c r="D4" s="596"/>
      <c r="E4" s="596"/>
      <c r="F4" s="596"/>
      <c r="G4" s="596" t="s">
        <v>202</v>
      </c>
      <c r="H4" s="596"/>
      <c r="I4" s="596"/>
      <c r="J4" s="596"/>
      <c r="K4" s="597"/>
    </row>
    <row r="5" spans="1:11" ht="5.25" customHeight="1">
      <c r="A5" s="9"/>
      <c r="B5" s="9"/>
      <c r="C5" s="10"/>
      <c r="D5" s="10"/>
      <c r="E5" s="10"/>
      <c r="F5" s="10"/>
      <c r="G5" s="10"/>
      <c r="H5" s="10"/>
      <c r="I5" s="10"/>
      <c r="J5" s="10"/>
      <c r="K5" s="10"/>
    </row>
    <row r="6" spans="1:13" ht="39" customHeight="1">
      <c r="A6" s="15" t="s">
        <v>3</v>
      </c>
      <c r="B6" s="15" t="s">
        <v>55</v>
      </c>
      <c r="C6" s="15" t="s">
        <v>4</v>
      </c>
      <c r="D6" s="15" t="s">
        <v>54</v>
      </c>
      <c r="E6" s="15" t="s">
        <v>44</v>
      </c>
      <c r="F6" s="15" t="s">
        <v>5</v>
      </c>
      <c r="G6" s="15" t="s">
        <v>51</v>
      </c>
      <c r="H6" s="15" t="s">
        <v>68</v>
      </c>
      <c r="I6" s="62" t="s">
        <v>72</v>
      </c>
      <c r="J6" s="25" t="s">
        <v>53</v>
      </c>
      <c r="K6" s="62" t="s">
        <v>52</v>
      </c>
      <c r="L6" s="25" t="s">
        <v>73</v>
      </c>
      <c r="M6" s="15" t="s">
        <v>60</v>
      </c>
    </row>
    <row r="7" spans="1:13" ht="15">
      <c r="A7" s="6">
        <v>2015</v>
      </c>
      <c r="B7" s="30">
        <v>521145687</v>
      </c>
      <c r="C7" s="43">
        <v>1464</v>
      </c>
      <c r="D7" s="30">
        <v>3124053994</v>
      </c>
      <c r="E7" s="29"/>
      <c r="F7" s="29"/>
      <c r="G7" s="29"/>
      <c r="H7" s="29"/>
      <c r="I7" s="487"/>
      <c r="J7" s="490"/>
      <c r="K7" s="29"/>
      <c r="L7" s="491"/>
      <c r="M7" s="29"/>
    </row>
    <row r="8" spans="1:13" ht="15">
      <c r="A8" s="6">
        <v>2016</v>
      </c>
      <c r="B8" s="31">
        <v>513563000</v>
      </c>
      <c r="C8" s="7">
        <v>1478</v>
      </c>
      <c r="D8" s="31">
        <v>3204394000</v>
      </c>
      <c r="E8" s="8"/>
      <c r="F8" s="80">
        <v>0.3</v>
      </c>
      <c r="G8" s="31"/>
      <c r="H8" s="31"/>
      <c r="I8" s="63"/>
      <c r="J8" s="21"/>
      <c r="K8" s="31"/>
      <c r="L8" s="21"/>
      <c r="M8" s="43"/>
    </row>
    <row r="9" spans="1:13" ht="15">
      <c r="A9" s="6">
        <v>2017</v>
      </c>
      <c r="B9" s="32"/>
      <c r="C9" s="2"/>
      <c r="D9" s="32"/>
      <c r="E9" s="2"/>
      <c r="F9" s="80">
        <v>0.3</v>
      </c>
      <c r="G9" s="31"/>
      <c r="H9" s="31"/>
      <c r="I9" s="63"/>
      <c r="J9" s="21"/>
      <c r="K9" s="31"/>
      <c r="L9" s="21"/>
      <c r="M9" s="43"/>
    </row>
    <row r="10" spans="1:13" ht="15">
      <c r="A10" s="6">
        <v>2018</v>
      </c>
      <c r="B10" s="492"/>
      <c r="C10" s="29"/>
      <c r="D10" s="492"/>
      <c r="E10" s="68"/>
      <c r="F10" s="80">
        <v>0.3</v>
      </c>
      <c r="G10" s="31"/>
      <c r="H10" s="31"/>
      <c r="I10" s="63"/>
      <c r="J10" s="21"/>
      <c r="K10" s="31"/>
      <c r="L10" s="21"/>
      <c r="M10" s="43"/>
    </row>
    <row r="11" spans="1:13" ht="14.25" customHeight="1">
      <c r="A11" s="11"/>
      <c r="B11" s="12"/>
      <c r="C11" s="12"/>
      <c r="D11" s="12"/>
      <c r="E11" s="53"/>
      <c r="F11" s="24" t="s">
        <v>38</v>
      </c>
      <c r="G11" s="31"/>
      <c r="H11" s="31"/>
      <c r="I11" s="63"/>
      <c r="J11" s="21"/>
      <c r="K11" s="31"/>
      <c r="L11" s="21"/>
      <c r="M11" s="67"/>
    </row>
    <row r="12" spans="1:9" ht="14.25">
      <c r="A12" s="11"/>
      <c r="B12" s="12"/>
      <c r="C12" s="12"/>
      <c r="D12" s="12"/>
      <c r="E12" s="12"/>
      <c r="F12" s="12"/>
      <c r="G12" s="12"/>
      <c r="H12" s="12"/>
      <c r="I12" s="12"/>
    </row>
    <row r="13" spans="1:9" s="14" customFormat="1" ht="14.25">
      <c r="A13" s="34" t="s">
        <v>28</v>
      </c>
      <c r="B13" s="17"/>
      <c r="C13" s="17"/>
      <c r="D13" s="17"/>
      <c r="E13" s="17"/>
      <c r="F13" s="17"/>
      <c r="G13" s="17"/>
      <c r="H13" s="17"/>
      <c r="I13" s="17"/>
    </row>
    <row r="14" spans="1:9" ht="5.25" customHeight="1">
      <c r="A14" s="11"/>
      <c r="B14" s="12"/>
      <c r="C14" s="12"/>
      <c r="D14" s="12"/>
      <c r="E14" s="12"/>
      <c r="F14" s="12"/>
      <c r="G14" s="12"/>
      <c r="H14" s="12"/>
      <c r="I14" s="12"/>
    </row>
    <row r="15" spans="1:15" ht="42.75">
      <c r="A15" s="16" t="s">
        <v>18</v>
      </c>
      <c r="B15" s="15" t="s">
        <v>6</v>
      </c>
      <c r="C15" s="493" t="s">
        <v>69</v>
      </c>
      <c r="D15" s="15" t="s">
        <v>37</v>
      </c>
      <c r="E15" s="15" t="s">
        <v>30</v>
      </c>
      <c r="F15" s="16" t="s">
        <v>19</v>
      </c>
      <c r="G15" s="81" t="s">
        <v>36</v>
      </c>
      <c r="H15" s="16" t="s">
        <v>13</v>
      </c>
      <c r="I15" s="16" t="s">
        <v>14</v>
      </c>
      <c r="J15" s="15" t="s">
        <v>15</v>
      </c>
      <c r="K15" s="16" t="s">
        <v>16</v>
      </c>
      <c r="L15" s="15" t="s">
        <v>5</v>
      </c>
      <c r="M15" s="493" t="s">
        <v>56</v>
      </c>
      <c r="N15" s="15" t="s">
        <v>50</v>
      </c>
      <c r="O15" s="15" t="s">
        <v>17</v>
      </c>
    </row>
    <row r="16" spans="1:15" ht="33" customHeight="1">
      <c r="A16" s="41">
        <v>1</v>
      </c>
      <c r="B16" s="42" t="str">
        <f>Kopsavilkums!B32</f>
        <v>10982, Windows 10 atbalsts un problēmu novēršana</v>
      </c>
      <c r="C16" s="41">
        <f>Kopsavilkums!K32</f>
        <v>0</v>
      </c>
      <c r="D16" s="41">
        <f>Kopsavilkums!F32</f>
        <v>2016</v>
      </c>
      <c r="E16" s="114" t="str">
        <f>Kopsavilkums!G32</f>
        <v>2016.09.26.-2016.09.30.</v>
      </c>
      <c r="F16" s="45"/>
      <c r="G16" s="82"/>
      <c r="H16" s="49"/>
      <c r="I16" s="39"/>
      <c r="J16" s="143"/>
      <c r="K16" s="39"/>
      <c r="L16" s="18">
        <f>$F$8</f>
        <v>0.3</v>
      </c>
      <c r="M16" s="30">
        <f>Kopsavilkums!I32</f>
        <v>1250</v>
      </c>
      <c r="N16" s="30">
        <f aca="true" t="shared" si="0" ref="N16:N23">M16*L16</f>
        <v>375</v>
      </c>
      <c r="O16" s="147"/>
    </row>
    <row r="17" spans="1:15" ht="30" customHeight="1">
      <c r="A17" s="542">
        <v>2</v>
      </c>
      <c r="B17" s="555" t="str">
        <f>Kopsavilkums!B45</f>
        <v>D79236GC10, Oracle Database 12c: Performance Management and Tuning</v>
      </c>
      <c r="C17" s="542">
        <f>Kopsavilkums!K45</f>
        <v>0</v>
      </c>
      <c r="D17" s="39">
        <f>Kopsavilkums!F45</f>
        <v>2016</v>
      </c>
      <c r="E17" s="39" t="str">
        <f>Kopsavilkums!G$45</f>
        <v>2016.10.03.-2016.10.07.</v>
      </c>
      <c r="F17" s="51"/>
      <c r="G17" s="82"/>
      <c r="H17" s="39"/>
      <c r="I17" s="39"/>
      <c r="J17" s="181"/>
      <c r="K17" s="39"/>
      <c r="L17" s="18">
        <f>$F$8</f>
        <v>0.3</v>
      </c>
      <c r="M17" s="30">
        <f>Kopsavilkums!I$45</f>
        <v>1862</v>
      </c>
      <c r="N17" s="30">
        <f t="shared" si="0"/>
        <v>558.6</v>
      </c>
      <c r="O17" s="147"/>
    </row>
    <row r="18" spans="1:15" ht="14.25">
      <c r="A18" s="543"/>
      <c r="B18" s="556"/>
      <c r="C18" s="543"/>
      <c r="D18" s="85">
        <f>Kopsavilkums!F$45</f>
        <v>2016</v>
      </c>
      <c r="E18" s="39" t="str">
        <f>Kopsavilkums!G$45</f>
        <v>2016.10.03.-2016.10.07.</v>
      </c>
      <c r="F18" s="51"/>
      <c r="G18" s="82"/>
      <c r="H18" s="39"/>
      <c r="I18" s="39"/>
      <c r="J18" s="181"/>
      <c r="K18" s="39"/>
      <c r="L18" s="18">
        <f>$F$8</f>
        <v>0.3</v>
      </c>
      <c r="M18" s="30">
        <f>Kopsavilkums!I$45</f>
        <v>1862</v>
      </c>
      <c r="N18" s="30">
        <f t="shared" si="0"/>
        <v>558.6</v>
      </c>
      <c r="O18" s="147"/>
    </row>
    <row r="19" spans="1:15" ht="14.25">
      <c r="A19" s="543"/>
      <c r="B19" s="556"/>
      <c r="C19" s="544"/>
      <c r="D19" s="465">
        <f>Kopsavilkums!F46</f>
        <v>2017</v>
      </c>
      <c r="E19" s="465" t="str">
        <f>Kopsavilkums!G46</f>
        <v>2017.05.15.-2017.05.19.</v>
      </c>
      <c r="F19" s="51"/>
      <c r="G19" s="83"/>
      <c r="H19" s="469"/>
      <c r="I19" s="469"/>
      <c r="J19" s="470"/>
      <c r="K19" s="469"/>
      <c r="L19" s="55">
        <f>F9</f>
        <v>0.3</v>
      </c>
      <c r="M19" s="56">
        <f>Kopsavilkums!I45</f>
        <v>1862</v>
      </c>
      <c r="N19" s="56">
        <f t="shared" si="0"/>
        <v>558.6</v>
      </c>
      <c r="O19" s="148"/>
    </row>
    <row r="20" spans="1:15" ht="30.75" customHeight="1">
      <c r="A20" s="543"/>
      <c r="B20" s="556"/>
      <c r="C20" s="542">
        <v>0</v>
      </c>
      <c r="D20" s="465">
        <f>Kopsavilkums!F47</f>
        <v>2017</v>
      </c>
      <c r="E20" s="465" t="str">
        <f>Kopsavilkums!G47</f>
        <v>2017.06.26. - 2017.06.30.</v>
      </c>
      <c r="F20" s="51"/>
      <c r="G20" s="83"/>
      <c r="H20" s="469"/>
      <c r="I20" s="465"/>
      <c r="J20" s="470"/>
      <c r="K20" s="469"/>
      <c r="L20" s="55">
        <f>F9</f>
        <v>0.3</v>
      </c>
      <c r="M20" s="56">
        <f>Kopsavilkums!I47</f>
        <v>1862</v>
      </c>
      <c r="N20" s="56">
        <f t="shared" si="0"/>
        <v>558.6</v>
      </c>
      <c r="O20" s="148"/>
    </row>
    <row r="21" spans="1:15" ht="33" customHeight="1">
      <c r="A21" s="543"/>
      <c r="B21" s="556"/>
      <c r="C21" s="543"/>
      <c r="D21" s="465">
        <f>Kopsavilkums!F47</f>
        <v>2017</v>
      </c>
      <c r="E21" s="465" t="str">
        <f>Kopsavilkums!G47</f>
        <v>2017.06.26. - 2017.06.30.</v>
      </c>
      <c r="F21" s="51"/>
      <c r="G21" s="83"/>
      <c r="H21" s="469"/>
      <c r="I21" s="465"/>
      <c r="J21" s="470"/>
      <c r="K21" s="469"/>
      <c r="L21" s="55">
        <f>F9</f>
        <v>0.3</v>
      </c>
      <c r="M21" s="56">
        <f>Kopsavilkums!I47</f>
        <v>1862</v>
      </c>
      <c r="N21" s="56">
        <f t="shared" si="0"/>
        <v>558.6</v>
      </c>
      <c r="O21" s="148"/>
    </row>
    <row r="22" spans="1:15" ht="31.5" customHeight="1">
      <c r="A22" s="544"/>
      <c r="B22" s="557"/>
      <c r="C22" s="544"/>
      <c r="D22" s="465">
        <f>Kopsavilkums!F47</f>
        <v>2017</v>
      </c>
      <c r="E22" s="465" t="str">
        <f>Kopsavilkums!G47</f>
        <v>2017.06.26. - 2017.06.30.</v>
      </c>
      <c r="F22" s="51"/>
      <c r="G22" s="83"/>
      <c r="H22" s="469"/>
      <c r="I22" s="465"/>
      <c r="J22" s="470"/>
      <c r="K22" s="469"/>
      <c r="L22" s="55">
        <f>F9</f>
        <v>0.3</v>
      </c>
      <c r="M22" s="56">
        <f>Kopsavilkums!I47</f>
        <v>1862</v>
      </c>
      <c r="N22" s="56">
        <f t="shared" si="0"/>
        <v>558.6</v>
      </c>
      <c r="O22" s="148"/>
    </row>
    <row r="23" spans="1:15" ht="28.5">
      <c r="A23" s="41">
        <v>3</v>
      </c>
      <c r="B23" s="42" t="str">
        <f>Kopsavilkums!B65</f>
        <v>Optiskās blīvēšanas tehnoloģijas</v>
      </c>
      <c r="C23" s="41">
        <f>Kopsavilkums!K68</f>
        <v>0</v>
      </c>
      <c r="D23" s="41">
        <f>Kopsavilkums!F68</f>
        <v>2016</v>
      </c>
      <c r="E23" s="113" t="str">
        <f>Kopsavilkums!G68</f>
        <v>2016.10.04.-2016.10.06.</v>
      </c>
      <c r="F23" s="51"/>
      <c r="G23" s="82"/>
      <c r="H23" s="39"/>
      <c r="I23" s="180"/>
      <c r="J23" s="181"/>
      <c r="K23" s="39"/>
      <c r="L23" s="18">
        <f>F8</f>
        <v>0.3</v>
      </c>
      <c r="M23" s="30">
        <f>Kopsavilkums!I68</f>
        <v>750</v>
      </c>
      <c r="N23" s="30">
        <f t="shared" si="0"/>
        <v>225</v>
      </c>
      <c r="O23" s="147"/>
    </row>
    <row r="24" spans="1:15" ht="28.5">
      <c r="A24" s="41">
        <v>4</v>
      </c>
      <c r="B24" s="42" t="str">
        <f>Kopsavilkums!B101</f>
        <v>Ražošanas procesu  risku pārvaldība</v>
      </c>
      <c r="C24" s="41">
        <f>Kopsavilkums!K101</f>
        <v>0</v>
      </c>
      <c r="D24" s="41">
        <f>Kopsavilkums!F101</f>
        <v>2016</v>
      </c>
      <c r="E24" s="113" t="str">
        <f>Kopsavilkums!G101</f>
        <v>2016.10.11.-2016.10.14.</v>
      </c>
      <c r="F24" s="100"/>
      <c r="G24" s="82"/>
      <c r="H24" s="39"/>
      <c r="I24" s="180"/>
      <c r="J24" s="181"/>
      <c r="K24" s="39"/>
      <c r="L24" s="18">
        <f aca="true" t="shared" si="1" ref="L24:L31">F$8</f>
        <v>0.3</v>
      </c>
      <c r="M24" s="30">
        <f>Kopsavilkums!I101</f>
        <v>600</v>
      </c>
      <c r="N24" s="30">
        <f aca="true" t="shared" si="2" ref="N24:N39">M24*L24</f>
        <v>180</v>
      </c>
      <c r="O24" s="147"/>
    </row>
    <row r="25" spans="1:15" ht="14.25">
      <c r="A25" s="542">
        <v>5</v>
      </c>
      <c r="B25" s="555" t="str">
        <f>Kopsavilkums!B100</f>
        <v>E-kursu izstrāde un uzturēšana Moodle e-mācību platformā</v>
      </c>
      <c r="C25" s="542">
        <f>Kopsavilkums!K100</f>
        <v>0</v>
      </c>
      <c r="D25" s="41">
        <f>Kopsavilkums!F$100</f>
        <v>2016</v>
      </c>
      <c r="E25" s="113" t="str">
        <f>Kopsavilkums!G$100</f>
        <v>2016.10.25.-2016.10.26.</v>
      </c>
      <c r="F25" s="100"/>
      <c r="G25" s="82"/>
      <c r="H25" s="146"/>
      <c r="I25" s="180"/>
      <c r="J25" s="181"/>
      <c r="K25" s="39"/>
      <c r="L25" s="18">
        <f t="shared" si="1"/>
        <v>0.3</v>
      </c>
      <c r="M25" s="30">
        <f>Kopsavilkums!I$100</f>
        <v>210</v>
      </c>
      <c r="N25" s="30">
        <f t="shared" si="2"/>
        <v>63</v>
      </c>
      <c r="O25" s="147"/>
    </row>
    <row r="26" spans="1:15" ht="14.25">
      <c r="A26" s="544"/>
      <c r="B26" s="557"/>
      <c r="C26" s="544"/>
      <c r="D26" s="85">
        <f>Kopsavilkums!F$100</f>
        <v>2016</v>
      </c>
      <c r="E26" s="113" t="str">
        <f>Kopsavilkums!G$100</f>
        <v>2016.10.25.-2016.10.26.</v>
      </c>
      <c r="F26" s="100"/>
      <c r="G26" s="82"/>
      <c r="H26" s="39"/>
      <c r="I26" s="180"/>
      <c r="J26" s="181"/>
      <c r="K26" s="39"/>
      <c r="L26" s="18">
        <f t="shared" si="1"/>
        <v>0.3</v>
      </c>
      <c r="M26" s="30">
        <f>Kopsavilkums!I$100</f>
        <v>210</v>
      </c>
      <c r="N26" s="30">
        <f t="shared" si="2"/>
        <v>63</v>
      </c>
      <c r="O26" s="147"/>
    </row>
    <row r="27" spans="1:15" ht="28.5">
      <c r="A27" s="41">
        <v>6</v>
      </c>
      <c r="B27" s="86" t="str">
        <f>Kopsavilkums!B85</f>
        <v>VMware vSphere: Optimize and Scale [V6]</v>
      </c>
      <c r="C27" s="41">
        <f>Kopsavilkums!K85</f>
        <v>0</v>
      </c>
      <c r="D27" s="41">
        <f>Kopsavilkums!F85</f>
        <v>2016</v>
      </c>
      <c r="E27" s="113" t="str">
        <f>Kopsavilkums!G85</f>
        <v>2016.10.10.-2016.10.14.</v>
      </c>
      <c r="F27" s="100"/>
      <c r="G27" s="82"/>
      <c r="H27" s="52"/>
      <c r="I27" s="180"/>
      <c r="J27" s="79"/>
      <c r="K27" s="39"/>
      <c r="L27" s="18">
        <f t="shared" si="1"/>
        <v>0.3</v>
      </c>
      <c r="M27" s="56">
        <f>Kopsavilkums!I85</f>
        <v>1500</v>
      </c>
      <c r="N27" s="30">
        <f t="shared" si="2"/>
        <v>450</v>
      </c>
      <c r="O27" s="148"/>
    </row>
    <row r="28" spans="1:15" ht="14.25">
      <c r="A28" s="542">
        <v>7</v>
      </c>
      <c r="B28" s="604" t="str">
        <f>Kopsavilkums!B42</f>
        <v>D64252GC10, Oracle Database: Introduction to SQL</v>
      </c>
      <c r="C28" s="542">
        <f>Kopsavilkums!K42</f>
        <v>0</v>
      </c>
      <c r="D28" s="85">
        <f>Kopsavilkums!F$42</f>
        <v>2016</v>
      </c>
      <c r="E28" s="113" t="str">
        <f>Kopsavilkums!G$42</f>
        <v>2016.10.17.-2016.10.21.</v>
      </c>
      <c r="F28" s="100"/>
      <c r="G28" s="82"/>
      <c r="H28" s="52"/>
      <c r="I28" s="180"/>
      <c r="J28" s="181"/>
      <c r="K28" s="39"/>
      <c r="L28" s="18">
        <f t="shared" si="1"/>
        <v>0.3</v>
      </c>
      <c r="M28" s="56">
        <f>Kopsavilkums!I$42</f>
        <v>1862</v>
      </c>
      <c r="N28" s="30">
        <f t="shared" si="2"/>
        <v>558.6</v>
      </c>
      <c r="O28" s="148"/>
    </row>
    <row r="29" spans="1:15" ht="14.25">
      <c r="A29" s="544"/>
      <c r="B29" s="605"/>
      <c r="C29" s="544"/>
      <c r="D29" s="85">
        <f>Kopsavilkums!F$42</f>
        <v>2016</v>
      </c>
      <c r="E29" s="113" t="str">
        <f>Kopsavilkums!G$42</f>
        <v>2016.10.17.-2016.10.21.</v>
      </c>
      <c r="F29" s="100"/>
      <c r="G29" s="82"/>
      <c r="H29" s="52"/>
      <c r="I29" s="180"/>
      <c r="J29" s="181"/>
      <c r="K29" s="39"/>
      <c r="L29" s="18">
        <f t="shared" si="1"/>
        <v>0.3</v>
      </c>
      <c r="M29" s="56">
        <f>Kopsavilkums!I$42</f>
        <v>1862</v>
      </c>
      <c r="N29" s="30">
        <f t="shared" si="2"/>
        <v>558.6</v>
      </c>
      <c r="O29" s="148"/>
    </row>
    <row r="30" spans="1:15" ht="14.25">
      <c r="A30" s="542">
        <v>8</v>
      </c>
      <c r="B30" s="604" t="str">
        <f>Kopsavilkums!B99</f>
        <v>Interaktīvu e-kursu izstrāde ar CourseLab</v>
      </c>
      <c r="C30" s="542">
        <f>Kopsavilkums!K99</f>
        <v>0</v>
      </c>
      <c r="D30" s="85">
        <f>Kopsavilkums!F$99</f>
        <v>2016</v>
      </c>
      <c r="E30" s="113" t="str">
        <f>Kopsavilkums!G$99</f>
        <v>2016.10.17.-2016.10.18.</v>
      </c>
      <c r="F30" s="100"/>
      <c r="G30" s="82"/>
      <c r="H30" s="52"/>
      <c r="I30" s="180"/>
      <c r="J30" s="181"/>
      <c r="K30" s="39"/>
      <c r="L30" s="18">
        <f t="shared" si="1"/>
        <v>0.3</v>
      </c>
      <c r="M30" s="56">
        <f>Kopsavilkums!I$99</f>
        <v>210</v>
      </c>
      <c r="N30" s="30">
        <f t="shared" si="2"/>
        <v>63</v>
      </c>
      <c r="O30" s="148"/>
    </row>
    <row r="31" spans="1:15" ht="14.25">
      <c r="A31" s="544"/>
      <c r="B31" s="605"/>
      <c r="C31" s="544"/>
      <c r="D31" s="85">
        <f>Kopsavilkums!F$99</f>
        <v>2016</v>
      </c>
      <c r="E31" s="113" t="str">
        <f>Kopsavilkums!G$99</f>
        <v>2016.10.17.-2016.10.18.</v>
      </c>
      <c r="F31" s="100"/>
      <c r="G31" s="82"/>
      <c r="H31" s="52"/>
      <c r="I31" s="180"/>
      <c r="J31" s="181"/>
      <c r="K31" s="39"/>
      <c r="L31" s="18">
        <f t="shared" si="1"/>
        <v>0.3</v>
      </c>
      <c r="M31" s="56">
        <f>Kopsavilkums!I$99</f>
        <v>210</v>
      </c>
      <c r="N31" s="30">
        <f t="shared" si="2"/>
        <v>63</v>
      </c>
      <c r="O31" s="148"/>
    </row>
    <row r="32" spans="1:15" ht="42.75">
      <c r="A32" s="89">
        <v>9</v>
      </c>
      <c r="B32" s="103" t="str">
        <f>Kopsavilkums!B90</f>
        <v>Business Analysis, CBAP® and CCBA™ examination preparation course</v>
      </c>
      <c r="C32" s="89">
        <f>Kopsavilkums!K90</f>
        <v>0</v>
      </c>
      <c r="D32" s="87">
        <f>Kopsavilkums!F85</f>
        <v>2016</v>
      </c>
      <c r="E32" s="113" t="str">
        <f>Kopsavilkums!G90</f>
        <v>2016.10.24.-2016.10.28.</v>
      </c>
      <c r="F32" s="100"/>
      <c r="G32" s="82"/>
      <c r="H32" s="52"/>
      <c r="I32" s="180"/>
      <c r="J32" s="79"/>
      <c r="K32" s="39"/>
      <c r="L32" s="18">
        <f>F8</f>
        <v>0.3</v>
      </c>
      <c r="M32" s="56">
        <f>Kopsavilkums!I90</f>
        <v>1400</v>
      </c>
      <c r="N32" s="30">
        <f t="shared" si="2"/>
        <v>420</v>
      </c>
      <c r="O32" s="148"/>
    </row>
    <row r="33" spans="1:15" ht="42.75">
      <c r="A33" s="39">
        <v>10</v>
      </c>
      <c r="B33" s="104" t="str">
        <f>Kopsavilkums!B51</f>
        <v>D84842GC10, JavaScript and HTML5: Develop Web Applications</v>
      </c>
      <c r="C33" s="39">
        <f>Kopsavilkums!K51</f>
        <v>0</v>
      </c>
      <c r="D33" s="87">
        <f>Kopsavilkums!F51</f>
        <v>2016</v>
      </c>
      <c r="E33" s="113" t="str">
        <f>Kopsavilkums!G51</f>
        <v>2016.10.31.-2016.11.03.</v>
      </c>
      <c r="F33" s="100"/>
      <c r="G33" s="82"/>
      <c r="H33" s="52"/>
      <c r="I33" s="180"/>
      <c r="J33" s="79"/>
      <c r="K33" s="39"/>
      <c r="L33" s="18">
        <f>F8</f>
        <v>0.3</v>
      </c>
      <c r="M33" s="56">
        <f>Kopsavilkums!I51</f>
        <v>1325</v>
      </c>
      <c r="N33" s="30">
        <f t="shared" si="2"/>
        <v>397.5</v>
      </c>
      <c r="O33" s="148"/>
    </row>
    <row r="34" spans="1:15" ht="30" customHeight="1">
      <c r="A34" s="542">
        <v>11</v>
      </c>
      <c r="B34" s="604" t="str">
        <f>Kopsavilkums!B94</f>
        <v>Ražošanas procesu vadības pamati</v>
      </c>
      <c r="C34" s="542">
        <f>Kopsavilkums!K94</f>
        <v>0</v>
      </c>
      <c r="D34" s="465">
        <f>Kopsavilkums!F96</f>
        <v>2017</v>
      </c>
      <c r="E34" s="465" t="str">
        <f>Kopsavilkums!G96</f>
        <v>2017.09.11.-2017.09.15.</v>
      </c>
      <c r="F34" s="105"/>
      <c r="G34" s="83"/>
      <c r="H34" s="469"/>
      <c r="I34" s="469"/>
      <c r="J34" s="470"/>
      <c r="K34" s="469"/>
      <c r="L34" s="55">
        <f>F9</f>
        <v>0.3</v>
      </c>
      <c r="M34" s="56">
        <f>Kopsavilkums!I$94</f>
        <v>1250</v>
      </c>
      <c r="N34" s="56">
        <f t="shared" si="2"/>
        <v>375</v>
      </c>
      <c r="O34" s="148"/>
    </row>
    <row r="35" spans="1:15" ht="14.25">
      <c r="A35" s="543"/>
      <c r="B35" s="606"/>
      <c r="C35" s="543"/>
      <c r="D35" s="465">
        <f>Kopsavilkums!F$94</f>
        <v>2016</v>
      </c>
      <c r="E35" s="465" t="str">
        <f>Kopsavilkums!G$94</f>
        <v>2016.10.31-2016.11.04.</v>
      </c>
      <c r="F35" s="100"/>
      <c r="G35" s="83"/>
      <c r="H35" s="469"/>
      <c r="I35" s="469"/>
      <c r="J35" s="470"/>
      <c r="K35" s="469"/>
      <c r="L35" s="55">
        <f>F$8</f>
        <v>0.3</v>
      </c>
      <c r="M35" s="56">
        <f>Kopsavilkums!I$94</f>
        <v>1250</v>
      </c>
      <c r="N35" s="56">
        <f t="shared" si="2"/>
        <v>375</v>
      </c>
      <c r="O35" s="148"/>
    </row>
    <row r="36" spans="1:15" ht="14.25">
      <c r="A36" s="543"/>
      <c r="B36" s="606"/>
      <c r="C36" s="543"/>
      <c r="D36" s="465">
        <f>Kopsavilkums!F$94</f>
        <v>2016</v>
      </c>
      <c r="E36" s="465" t="str">
        <f>Kopsavilkums!G$94</f>
        <v>2016.10.31-2016.11.04.</v>
      </c>
      <c r="F36" s="100"/>
      <c r="G36" s="83"/>
      <c r="H36" s="469"/>
      <c r="I36" s="465"/>
      <c r="J36" s="470"/>
      <c r="K36" s="469"/>
      <c r="L36" s="55">
        <f>F$8</f>
        <v>0.3</v>
      </c>
      <c r="M36" s="56">
        <f>Kopsavilkums!I$94</f>
        <v>1250</v>
      </c>
      <c r="N36" s="56">
        <f t="shared" si="2"/>
        <v>375</v>
      </c>
      <c r="O36" s="148"/>
    </row>
    <row r="37" spans="1:15" ht="14.25">
      <c r="A37" s="543"/>
      <c r="B37" s="606"/>
      <c r="C37" s="543"/>
      <c r="D37" s="469">
        <f>Kopsavilkums!F$94</f>
        <v>2016</v>
      </c>
      <c r="E37" s="465" t="str">
        <f>Kopsavilkums!G$94</f>
        <v>2016.10.31-2016.11.04.</v>
      </c>
      <c r="F37" s="100"/>
      <c r="G37" s="83"/>
      <c r="H37" s="465"/>
      <c r="I37" s="465"/>
      <c r="J37" s="467"/>
      <c r="K37" s="465"/>
      <c r="L37" s="494">
        <f>F$8</f>
        <v>0.3</v>
      </c>
      <c r="M37" s="56">
        <f>Kopsavilkums!I$94</f>
        <v>1250</v>
      </c>
      <c r="N37" s="56">
        <f t="shared" si="2"/>
        <v>375</v>
      </c>
      <c r="O37" s="148"/>
    </row>
    <row r="38" spans="1:15" ht="30" customHeight="1">
      <c r="A38" s="543"/>
      <c r="B38" s="606"/>
      <c r="C38" s="543"/>
      <c r="D38" s="469">
        <f>Kopsavilkums!F95</f>
        <v>2017</v>
      </c>
      <c r="E38" s="469" t="str">
        <f>Kopsavilkums!G95</f>
        <v>2017.01.30.-2017.02.03.</v>
      </c>
      <c r="F38" s="106"/>
      <c r="G38" s="495"/>
      <c r="H38" s="465"/>
      <c r="I38" s="465"/>
      <c r="J38" s="467"/>
      <c r="K38" s="465"/>
      <c r="L38" s="494">
        <f>F9</f>
        <v>0.3</v>
      </c>
      <c r="M38" s="468">
        <f>Kopsavilkums!I95</f>
        <v>1250</v>
      </c>
      <c r="N38" s="56">
        <f t="shared" si="2"/>
        <v>375</v>
      </c>
      <c r="O38" s="170"/>
    </row>
    <row r="39" spans="1:15" ht="30.75" customHeight="1">
      <c r="A39" s="543"/>
      <c r="B39" s="605"/>
      <c r="C39" s="543"/>
      <c r="D39" s="466">
        <f>Kopsavilkums!F96</f>
        <v>2017</v>
      </c>
      <c r="E39" s="466" t="str">
        <f>Kopsavilkums!G96</f>
        <v>2017.09.11.-2017.09.15.</v>
      </c>
      <c r="F39" s="106"/>
      <c r="G39" s="495"/>
      <c r="H39" s="117"/>
      <c r="I39" s="496"/>
      <c r="J39" s="497"/>
      <c r="K39" s="496"/>
      <c r="L39" s="498">
        <f>F9</f>
        <v>0.3</v>
      </c>
      <c r="M39" s="468">
        <f>Kopsavilkums!I96</f>
        <v>1250</v>
      </c>
      <c r="N39" s="56">
        <f t="shared" si="2"/>
        <v>375</v>
      </c>
      <c r="O39" s="170"/>
    </row>
    <row r="40" spans="1:15" ht="39" customHeight="1">
      <c r="A40" s="39">
        <v>12</v>
      </c>
      <c r="B40" s="104" t="str">
        <f>Kopsavilkums!B104</f>
        <v>CompTIA Network+®</v>
      </c>
      <c r="C40" s="39">
        <f>Kopsavilkums!K106</f>
        <v>0</v>
      </c>
      <c r="D40" s="39">
        <f>Kopsavilkums!F106</f>
        <v>2016</v>
      </c>
      <c r="E40" s="151" t="str">
        <f>Kopsavilkums!G106</f>
        <v>2016.09.26.-2016.09.30.</v>
      </c>
      <c r="F40" s="106"/>
      <c r="G40" s="169"/>
      <c r="H40" s="157"/>
      <c r="I40" s="157"/>
      <c r="J40" s="158"/>
      <c r="K40" s="157"/>
      <c r="L40" s="78">
        <f>F8</f>
        <v>0.3</v>
      </c>
      <c r="M40" s="156">
        <f>Kopsavilkums!I106</f>
        <v>1250</v>
      </c>
      <c r="N40" s="154">
        <f aca="true" t="shared" si="3" ref="N40:N48">L40*M40</f>
        <v>375</v>
      </c>
      <c r="O40" s="170"/>
    </row>
    <row r="41" spans="1:15" ht="20.25" customHeight="1">
      <c r="A41" s="39">
        <v>13</v>
      </c>
      <c r="B41" s="104" t="str">
        <f>Kopsavilkums!B62</f>
        <v>LAN tīkla projektēšana</v>
      </c>
      <c r="C41" s="39">
        <f>Kopsavilkums!K63</f>
        <v>0</v>
      </c>
      <c r="D41" s="39">
        <f>Kopsavilkums!F63</f>
        <v>2016</v>
      </c>
      <c r="E41" s="39" t="str">
        <f>Kopsavilkums!G63</f>
        <v>2016.11.07.-2016.11.08.</v>
      </c>
      <c r="F41" s="100"/>
      <c r="G41" s="82"/>
      <c r="H41" s="52"/>
      <c r="I41" s="52"/>
      <c r="J41" s="52"/>
      <c r="K41" s="180"/>
      <c r="L41" s="18">
        <f>F8</f>
        <v>0.3</v>
      </c>
      <c r="M41" s="56">
        <f>Kopsavilkums!I63</f>
        <v>220</v>
      </c>
      <c r="N41" s="154">
        <f t="shared" si="3"/>
        <v>66</v>
      </c>
      <c r="O41" s="148"/>
    </row>
    <row r="42" spans="1:15" ht="14.25">
      <c r="A42" s="542">
        <v>14</v>
      </c>
      <c r="B42" s="604" t="str">
        <f>Kopsavilkums!B25</f>
        <v>3115, SUSE Linux Enterprise 11.2 pamati</v>
      </c>
      <c r="C42" s="542">
        <f>Kopsavilkums!K28</f>
        <v>0</v>
      </c>
      <c r="D42" s="151">
        <f>Kopsavilkums!$F$28</f>
        <v>2016</v>
      </c>
      <c r="E42" s="151" t="str">
        <f>Kopsavilkums!G$28</f>
        <v>2016.11.14.-2016.11.16.</v>
      </c>
      <c r="F42" s="100"/>
      <c r="G42" s="82"/>
      <c r="H42" s="52"/>
      <c r="I42" s="180"/>
      <c r="J42" s="79"/>
      <c r="K42" s="39"/>
      <c r="L42" s="18">
        <f>F8</f>
        <v>0.3</v>
      </c>
      <c r="M42" s="56">
        <f>Kopsavilkums!I$28</f>
        <v>750</v>
      </c>
      <c r="N42" s="154">
        <f t="shared" si="3"/>
        <v>225</v>
      </c>
      <c r="O42" s="148"/>
    </row>
    <row r="43" spans="1:15" ht="14.25">
      <c r="A43" s="544"/>
      <c r="B43" s="605"/>
      <c r="C43" s="544"/>
      <c r="D43" s="151">
        <f>Kopsavilkums!$F$28</f>
        <v>2016</v>
      </c>
      <c r="E43" s="151" t="str">
        <f>Kopsavilkums!G$28</f>
        <v>2016.11.14.-2016.11.16.</v>
      </c>
      <c r="F43" s="100"/>
      <c r="G43" s="82"/>
      <c r="H43" s="52"/>
      <c r="I43" s="180"/>
      <c r="J43" s="181"/>
      <c r="K43" s="39"/>
      <c r="L43" s="18">
        <f>F8</f>
        <v>0.3</v>
      </c>
      <c r="M43" s="56">
        <f>Kopsavilkums!I$28</f>
        <v>750</v>
      </c>
      <c r="N43" s="154">
        <f t="shared" si="3"/>
        <v>225</v>
      </c>
      <c r="O43" s="148"/>
    </row>
    <row r="44" spans="1:15" ht="27" customHeight="1">
      <c r="A44" s="542">
        <v>15</v>
      </c>
      <c r="B44" s="604" t="str">
        <f>Kopsavilkums!B44</f>
        <v>D74549GC20, Oracle VM Administration: Oracle VM Server for x86 NEW</v>
      </c>
      <c r="C44" s="542">
        <f>Kopsavilkums!K44</f>
        <v>0</v>
      </c>
      <c r="D44" s="151">
        <f>Kopsavilkums!F$44</f>
        <v>2016</v>
      </c>
      <c r="E44" s="151" t="str">
        <f>Kopsavilkums!G$44</f>
        <v>2016.11.14.-2016.11.16.</v>
      </c>
      <c r="F44" s="100"/>
      <c r="G44" s="82"/>
      <c r="H44" s="52"/>
      <c r="I44" s="180"/>
      <c r="J44" s="79"/>
      <c r="K44" s="39"/>
      <c r="L44" s="18">
        <f>F8</f>
        <v>0.3</v>
      </c>
      <c r="M44" s="56">
        <f>Kopsavilkums!I$44</f>
        <v>985</v>
      </c>
      <c r="N44" s="154">
        <f t="shared" si="3"/>
        <v>295.5</v>
      </c>
      <c r="O44" s="148"/>
    </row>
    <row r="45" spans="1:15" ht="23.25" customHeight="1">
      <c r="A45" s="544"/>
      <c r="B45" s="605"/>
      <c r="C45" s="544"/>
      <c r="D45" s="151">
        <f>Kopsavilkums!F$44</f>
        <v>2016</v>
      </c>
      <c r="E45" s="151" t="str">
        <f>Kopsavilkums!G$44</f>
        <v>2016.11.14.-2016.11.16.</v>
      </c>
      <c r="F45" s="100"/>
      <c r="G45" s="82"/>
      <c r="H45" s="52"/>
      <c r="I45" s="180"/>
      <c r="J45" s="79"/>
      <c r="K45" s="39"/>
      <c r="L45" s="18">
        <f>F8</f>
        <v>0.3</v>
      </c>
      <c r="M45" s="56">
        <f>Kopsavilkums!I$44</f>
        <v>985</v>
      </c>
      <c r="N45" s="154">
        <f t="shared" si="3"/>
        <v>295.5</v>
      </c>
      <c r="O45" s="148"/>
    </row>
    <row r="46" spans="1:15" ht="22.5" customHeight="1">
      <c r="A46" s="542">
        <v>16</v>
      </c>
      <c r="B46" s="604" t="str">
        <f>Kopsavilkums!B69</f>
        <v>ROUTE, Cisco IP maršrutizēšanas ieviešana </v>
      </c>
      <c r="C46" s="542">
        <f>Kopsavilkums!K70</f>
        <v>0</v>
      </c>
      <c r="D46" s="151">
        <f>Kopsavilkums!F$70</f>
        <v>2016</v>
      </c>
      <c r="E46" s="151" t="str">
        <f>Kopsavilkums!G$70</f>
        <v>2016.11.21.-2016.11.25.</v>
      </c>
      <c r="F46" s="100"/>
      <c r="G46" s="82"/>
      <c r="H46" s="52"/>
      <c r="I46" s="180"/>
      <c r="J46" s="79"/>
      <c r="K46" s="39"/>
      <c r="L46" s="18">
        <f>F8</f>
        <v>0.3</v>
      </c>
      <c r="M46" s="56">
        <f>Kopsavilkums!I$70</f>
        <v>1350</v>
      </c>
      <c r="N46" s="154">
        <f t="shared" si="3"/>
        <v>405</v>
      </c>
      <c r="O46" s="148"/>
    </row>
    <row r="47" spans="1:15" ht="23.25" customHeight="1">
      <c r="A47" s="544"/>
      <c r="B47" s="605"/>
      <c r="C47" s="544"/>
      <c r="D47" s="151">
        <f>Kopsavilkums!F$70</f>
        <v>2016</v>
      </c>
      <c r="E47" s="151" t="str">
        <f>Kopsavilkums!G$70</f>
        <v>2016.11.21.-2016.11.25.</v>
      </c>
      <c r="F47" s="100"/>
      <c r="G47" s="82"/>
      <c r="H47" s="52"/>
      <c r="I47" s="180"/>
      <c r="J47" s="79"/>
      <c r="K47" s="39"/>
      <c r="L47" s="18">
        <f>F8</f>
        <v>0.3</v>
      </c>
      <c r="M47" s="56">
        <f>Kopsavilkums!I$70</f>
        <v>1350</v>
      </c>
      <c r="N47" s="154">
        <f t="shared" si="3"/>
        <v>405</v>
      </c>
      <c r="O47" s="148"/>
    </row>
    <row r="48" spans="1:15" ht="14.25">
      <c r="A48" s="542">
        <v>17</v>
      </c>
      <c r="B48" s="604" t="str">
        <f>Kopsavilkums!B50</f>
        <v>D81142GC10, Oracle Database 12c: Introduction for Experienced SQL Users</v>
      </c>
      <c r="C48" s="542">
        <f>Kopsavilkums!K50</f>
        <v>0</v>
      </c>
      <c r="D48" s="163">
        <f>Kopsavilkums!F$50</f>
        <v>2016</v>
      </c>
      <c r="E48" s="163" t="str">
        <f>Kopsavilkums!G$50</f>
        <v>2016.12.05.-2016.12.06.</v>
      </c>
      <c r="F48" s="100"/>
      <c r="G48" s="82"/>
      <c r="H48" s="52"/>
      <c r="I48" s="180"/>
      <c r="J48" s="79"/>
      <c r="K48" s="39"/>
      <c r="L48" s="18">
        <f>F8</f>
        <v>0.3</v>
      </c>
      <c r="M48" s="56">
        <f>Kopsavilkums!I$50</f>
        <v>655</v>
      </c>
      <c r="N48" s="161">
        <f t="shared" si="3"/>
        <v>196.5</v>
      </c>
      <c r="O48" s="148"/>
    </row>
    <row r="49" spans="1:15" ht="14.25">
      <c r="A49" s="543"/>
      <c r="B49" s="606"/>
      <c r="C49" s="543"/>
      <c r="D49" s="163">
        <f>Kopsavilkums!F$50</f>
        <v>2016</v>
      </c>
      <c r="E49" s="163" t="str">
        <f>Kopsavilkums!G$50</f>
        <v>2016.12.05.-2016.12.06.</v>
      </c>
      <c r="F49" s="100"/>
      <c r="G49" s="82"/>
      <c r="H49" s="52"/>
      <c r="I49" s="180"/>
      <c r="J49" s="181"/>
      <c r="K49" s="39"/>
      <c r="L49" s="18">
        <f>F8</f>
        <v>0.3</v>
      </c>
      <c r="M49" s="56">
        <f>Kopsavilkums!I$50</f>
        <v>655</v>
      </c>
      <c r="N49" s="161">
        <f aca="true" t="shared" si="4" ref="N49:N59">L49*M49</f>
        <v>196.5</v>
      </c>
      <c r="O49" s="148"/>
    </row>
    <row r="50" spans="1:15" ht="14.25">
      <c r="A50" s="544"/>
      <c r="B50" s="605"/>
      <c r="C50" s="544"/>
      <c r="D50" s="163">
        <f>Kopsavilkums!F$50</f>
        <v>2016</v>
      </c>
      <c r="E50" s="163" t="str">
        <f>Kopsavilkums!G$50</f>
        <v>2016.12.05.-2016.12.06.</v>
      </c>
      <c r="F50" s="100"/>
      <c r="G50" s="82"/>
      <c r="H50" s="52"/>
      <c r="I50" s="52"/>
      <c r="J50" s="181"/>
      <c r="K50" s="39"/>
      <c r="L50" s="18">
        <f>F8</f>
        <v>0.3</v>
      </c>
      <c r="M50" s="56">
        <f>Kopsavilkums!I$50</f>
        <v>655</v>
      </c>
      <c r="N50" s="161">
        <f t="shared" si="4"/>
        <v>196.5</v>
      </c>
      <c r="O50" s="148"/>
    </row>
    <row r="51" spans="1:15" ht="45" customHeight="1">
      <c r="A51" s="542">
        <v>18</v>
      </c>
      <c r="B51" s="602" t="str">
        <f>Kopsavilkums!B48</f>
        <v>D79995GC10, Oracle Database: SQL Tuning for Developers</v>
      </c>
      <c r="C51" s="39">
        <f>Kopsavilkums!K48</f>
        <v>0</v>
      </c>
      <c r="D51" s="163">
        <f>Kopsavilkums!F48</f>
        <v>2016</v>
      </c>
      <c r="E51" s="163" t="str">
        <f>Kopsavilkums!G48</f>
        <v>2016.12.07.-2016.12.09.</v>
      </c>
      <c r="F51" s="100"/>
      <c r="G51" s="82"/>
      <c r="H51" s="52"/>
      <c r="I51" s="180"/>
      <c r="J51" s="79"/>
      <c r="K51" s="39"/>
      <c r="L51" s="18">
        <f>F8</f>
        <v>0.3</v>
      </c>
      <c r="M51" s="56">
        <f>Kopsavilkums!I48</f>
        <v>1207</v>
      </c>
      <c r="N51" s="161">
        <f t="shared" si="4"/>
        <v>362.09999999999997</v>
      </c>
      <c r="O51" s="148"/>
    </row>
    <row r="52" spans="1:15" ht="51.75" customHeight="1">
      <c r="A52" s="544"/>
      <c r="B52" s="603"/>
      <c r="C52" s="449">
        <f>Kopsavilkums!K49</f>
        <v>0</v>
      </c>
      <c r="D52" s="449">
        <f>Kopsavilkums!F49</f>
        <v>2017</v>
      </c>
      <c r="E52" s="449" t="str">
        <f>Kopsavilkums!G49</f>
        <v>2017.12.18.-2017.12.20.</v>
      </c>
      <c r="F52" s="100"/>
      <c r="G52" s="82"/>
      <c r="H52" s="462"/>
      <c r="I52" s="442"/>
      <c r="J52" s="463"/>
      <c r="K52" s="39"/>
      <c r="L52" s="18">
        <v>0.4</v>
      </c>
      <c r="M52" s="56">
        <f>Kopsavilkums!I49</f>
        <v>1207</v>
      </c>
      <c r="N52" s="451">
        <f>M52*L52</f>
        <v>482.8</v>
      </c>
      <c r="O52" s="148"/>
    </row>
    <row r="53" spans="1:15" ht="14.25">
      <c r="A53" s="542">
        <v>19</v>
      </c>
      <c r="B53" s="604" t="str">
        <f>Kopsavilkums!B102</f>
        <v>10983, Prasmju uzlabošana darbam ar Windows Server 2016</v>
      </c>
      <c r="C53" s="542">
        <f>Kopsavilkums!K102</f>
        <v>0</v>
      </c>
      <c r="D53" s="163">
        <f>Kopsavilkums!F$102</f>
        <v>2016</v>
      </c>
      <c r="E53" s="163" t="str">
        <f>Kopsavilkums!G$102</f>
        <v>2016.12.12.-2016.12.16.</v>
      </c>
      <c r="F53" s="100"/>
      <c r="G53" s="82"/>
      <c r="H53" s="52"/>
      <c r="I53" s="180"/>
      <c r="J53" s="79"/>
      <c r="K53" s="39"/>
      <c r="L53" s="18">
        <f>F8</f>
        <v>0.3</v>
      </c>
      <c r="M53" s="56">
        <f>Kopsavilkums!I102</f>
        <v>1250</v>
      </c>
      <c r="N53" s="161">
        <f t="shared" si="4"/>
        <v>375</v>
      </c>
      <c r="O53" s="148"/>
    </row>
    <row r="54" spans="1:15" ht="14.25">
      <c r="A54" s="543"/>
      <c r="B54" s="606"/>
      <c r="C54" s="543"/>
      <c r="D54" s="163">
        <f>Kopsavilkums!F$102</f>
        <v>2016</v>
      </c>
      <c r="E54" s="163" t="str">
        <f>Kopsavilkums!G$102</f>
        <v>2016.12.12.-2016.12.16.</v>
      </c>
      <c r="F54" s="100"/>
      <c r="G54" s="82"/>
      <c r="H54" s="52"/>
      <c r="I54" s="180"/>
      <c r="J54" s="181"/>
      <c r="K54" s="39"/>
      <c r="L54" s="18">
        <f>F8</f>
        <v>0.3</v>
      </c>
      <c r="M54" s="56">
        <f>Kopsavilkums!I102</f>
        <v>1250</v>
      </c>
      <c r="N54" s="161">
        <f t="shared" si="4"/>
        <v>375</v>
      </c>
      <c r="O54" s="148"/>
    </row>
    <row r="55" spans="1:15" ht="33.75" customHeight="1">
      <c r="A55" s="544"/>
      <c r="B55" s="605"/>
      <c r="C55" s="544"/>
      <c r="D55" s="465">
        <f>Kopsavilkums!F103</f>
        <v>2017</v>
      </c>
      <c r="E55" s="465" t="str">
        <f>Kopsavilkums!G103</f>
        <v>2017.05.15.-2017.05.19.</v>
      </c>
      <c r="F55" s="100"/>
      <c r="G55" s="83"/>
      <c r="H55" s="469"/>
      <c r="I55" s="469"/>
      <c r="J55" s="470"/>
      <c r="K55" s="469"/>
      <c r="L55" s="55">
        <f>F9</f>
        <v>0.3</v>
      </c>
      <c r="M55" s="56">
        <f>Kopsavilkums!I102</f>
        <v>1250</v>
      </c>
      <c r="N55" s="468">
        <f t="shared" si="4"/>
        <v>375</v>
      </c>
      <c r="O55" s="148"/>
    </row>
    <row r="56" spans="1:15" ht="14.25">
      <c r="A56" s="542">
        <v>20</v>
      </c>
      <c r="B56" s="604" t="str">
        <f>Kopsavilkums!B43</f>
        <v>D69518GC10, Java Performance Tuning and Optimization</v>
      </c>
      <c r="C56" s="542">
        <f>Kopsavilkums!K43</f>
        <v>0</v>
      </c>
      <c r="D56" s="162">
        <f>Kopsavilkums!F$43</f>
        <v>2016</v>
      </c>
      <c r="E56" s="162" t="str">
        <f>Kopsavilkums!G$43</f>
        <v>2016.12.14.-2016.12.16.</v>
      </c>
      <c r="F56" s="100"/>
      <c r="G56" s="83"/>
      <c r="H56" s="52"/>
      <c r="I56" s="180"/>
      <c r="J56" s="79"/>
      <c r="K56" s="39"/>
      <c r="L56" s="55">
        <f>F8</f>
        <v>0.3</v>
      </c>
      <c r="M56" s="56">
        <f>Kopsavilkums!I43</f>
        <v>1250</v>
      </c>
      <c r="N56" s="161">
        <f t="shared" si="4"/>
        <v>375</v>
      </c>
      <c r="O56" s="148"/>
    </row>
    <row r="57" spans="1:15" ht="14.25">
      <c r="A57" s="544"/>
      <c r="B57" s="605"/>
      <c r="C57" s="544"/>
      <c r="D57" s="162">
        <f>Kopsavilkums!F$43</f>
        <v>2016</v>
      </c>
      <c r="E57" s="162" t="str">
        <f>Kopsavilkums!G$43</f>
        <v>2016.12.14.-2016.12.16.</v>
      </c>
      <c r="F57" s="100"/>
      <c r="G57" s="83"/>
      <c r="H57" s="52"/>
      <c r="I57" s="180"/>
      <c r="J57" s="79"/>
      <c r="K57" s="39"/>
      <c r="L57" s="55">
        <f>F8</f>
        <v>0.3</v>
      </c>
      <c r="M57" s="56">
        <f>Kopsavilkums!I43</f>
        <v>1250</v>
      </c>
      <c r="N57" s="161">
        <f t="shared" si="4"/>
        <v>375</v>
      </c>
      <c r="O57" s="148"/>
    </row>
    <row r="58" spans="1:15" ht="14.25">
      <c r="A58" s="542">
        <v>21</v>
      </c>
      <c r="B58" s="604" t="str">
        <f>Kopsavilkums!B39</f>
        <v>CFR, CyberSec First Responder: Threat Detection and Response</v>
      </c>
      <c r="C58" s="542">
        <f>Kopsavilkums!K39</f>
        <v>0</v>
      </c>
      <c r="D58" s="162">
        <f>Kopsavilkums!F$39</f>
        <v>2016</v>
      </c>
      <c r="E58" s="162" t="str">
        <f>Kopsavilkums!G$39</f>
        <v>2016.12.19.-2016.12.23.</v>
      </c>
      <c r="F58" s="100"/>
      <c r="G58" s="83"/>
      <c r="H58" s="52"/>
      <c r="I58" s="180"/>
      <c r="J58" s="181"/>
      <c r="K58" s="39"/>
      <c r="L58" s="55">
        <f>F8</f>
        <v>0.3</v>
      </c>
      <c r="M58" s="56">
        <f>Kopsavilkums!I$39</f>
        <v>1250</v>
      </c>
      <c r="N58" s="161">
        <f t="shared" si="4"/>
        <v>375</v>
      </c>
      <c r="O58" s="148"/>
    </row>
    <row r="59" spans="1:15" ht="14.25">
      <c r="A59" s="544"/>
      <c r="B59" s="605"/>
      <c r="C59" s="544"/>
      <c r="D59" s="162">
        <f>Kopsavilkums!F$39</f>
        <v>2016</v>
      </c>
      <c r="E59" s="162" t="str">
        <f>Kopsavilkums!G$39</f>
        <v>2016.12.19.-2016.12.23.</v>
      </c>
      <c r="F59" s="100"/>
      <c r="G59" s="83"/>
      <c r="H59" s="52"/>
      <c r="I59" s="52"/>
      <c r="J59" s="79"/>
      <c r="K59" s="39"/>
      <c r="L59" s="55">
        <f>F8</f>
        <v>0.3</v>
      </c>
      <c r="M59" s="56">
        <f>Kopsavilkums!I$39</f>
        <v>1250</v>
      </c>
      <c r="N59" s="161">
        <f t="shared" si="4"/>
        <v>375</v>
      </c>
      <c r="O59" s="148"/>
    </row>
    <row r="60" spans="1:15" ht="36" customHeight="1">
      <c r="A60" s="39">
        <v>22</v>
      </c>
      <c r="B60" s="104" t="str">
        <f>Kopsavilkums!B75</f>
        <v>Sertificēts informācijas drošības vadītājs (CISM®)</v>
      </c>
      <c r="C60" s="39">
        <f>Kopsavilkums!K76</f>
        <v>0</v>
      </c>
      <c r="D60" s="389">
        <f>Kopsavilkums!F76</f>
        <v>2017</v>
      </c>
      <c r="E60" s="389" t="str">
        <f>Kopsavilkums!G76</f>
        <v>2017.07.31. - 2017.08.04.</v>
      </c>
      <c r="F60" s="100"/>
      <c r="G60" s="83"/>
      <c r="H60" s="391"/>
      <c r="I60" s="391"/>
      <c r="J60" s="392"/>
      <c r="K60" s="39"/>
      <c r="L60" s="55">
        <f>F9</f>
        <v>0.3</v>
      </c>
      <c r="M60" s="56">
        <f>Kopsavilkums!I76</f>
        <v>1500</v>
      </c>
      <c r="N60" s="390">
        <f>L60*M60</f>
        <v>450</v>
      </c>
      <c r="O60" s="148"/>
    </row>
    <row r="61" spans="1:15" ht="46.5" customHeight="1">
      <c r="A61" s="39">
        <v>23</v>
      </c>
      <c r="B61" s="104" t="str">
        <f>Kopsavilkums!B142</f>
        <v>20697-2, Windows 10 ieviešana un pārvaldība uzņēmumā</v>
      </c>
      <c r="C61" s="39">
        <f>Kopsavilkums!K142</f>
        <v>0</v>
      </c>
      <c r="D61" s="414">
        <f>Kopsavilkums!F142</f>
        <v>2017</v>
      </c>
      <c r="E61" s="389" t="str">
        <f>Kopsavilkums!G142</f>
        <v>2017.07.31. - 2017.08.04.</v>
      </c>
      <c r="F61" s="100"/>
      <c r="G61" s="83"/>
      <c r="H61" s="391"/>
      <c r="I61" s="391"/>
      <c r="J61" s="392"/>
      <c r="K61" s="39"/>
      <c r="L61" s="55">
        <f>F9</f>
        <v>0.3</v>
      </c>
      <c r="M61" s="56">
        <f>Kopsavilkums!I142</f>
        <v>1250</v>
      </c>
      <c r="N61" s="390">
        <f>L61*M61</f>
        <v>375</v>
      </c>
      <c r="O61" s="148"/>
    </row>
    <row r="62" spans="1:15" ht="32.25" customHeight="1">
      <c r="A62" s="542">
        <v>24</v>
      </c>
      <c r="B62" s="602" t="s">
        <v>391</v>
      </c>
      <c r="C62" s="542">
        <f>Kopsavilkums!K147</f>
        <v>0</v>
      </c>
      <c r="D62" s="414">
        <f>Kopsavilkums!F147</f>
        <v>2017</v>
      </c>
      <c r="E62" s="412" t="str">
        <f>Kopsavilkums!G147</f>
        <v>2017.08.23. - 2017.08.25.</v>
      </c>
      <c r="F62" s="100"/>
      <c r="G62" s="83"/>
      <c r="H62" s="414"/>
      <c r="I62" s="414"/>
      <c r="J62" s="415"/>
      <c r="K62" s="39"/>
      <c r="L62" s="55">
        <f>F9</f>
        <v>0.3</v>
      </c>
      <c r="M62" s="56">
        <f>Kopsavilkums!I147</f>
        <v>1000</v>
      </c>
      <c r="N62" s="413">
        <f>L62*M62</f>
        <v>300</v>
      </c>
      <c r="O62" s="148"/>
    </row>
    <row r="63" spans="1:15" ht="32.25" customHeight="1">
      <c r="A63" s="544"/>
      <c r="B63" s="603"/>
      <c r="C63" s="544"/>
      <c r="D63" s="462">
        <f>Kopsavilkums!F148</f>
        <v>2017</v>
      </c>
      <c r="E63" s="442" t="str">
        <f>Kopsavilkums!G148</f>
        <v>2017.11.15.-2017.11.17.</v>
      </c>
      <c r="F63" s="100"/>
      <c r="G63" s="83"/>
      <c r="H63" s="462"/>
      <c r="I63" s="462"/>
      <c r="J63" s="463"/>
      <c r="K63" s="39"/>
      <c r="L63" s="55">
        <f>F9</f>
        <v>0.3</v>
      </c>
      <c r="M63" s="56">
        <f>Kopsavilkums!I148</f>
        <v>1000</v>
      </c>
      <c r="N63" s="451">
        <f>M63*L63</f>
        <v>300</v>
      </c>
      <c r="O63" s="148"/>
    </row>
    <row r="64" spans="1:15" ht="63.75" customHeight="1">
      <c r="A64" s="39">
        <v>25</v>
      </c>
      <c r="B64" s="104" t="str">
        <f>Kopsavilkums!B141</f>
        <v>20696, Administering System Center Configuration Manager and Intune</v>
      </c>
      <c r="C64" s="39">
        <f>Kopsavilkums!K141</f>
        <v>0</v>
      </c>
      <c r="D64" s="414">
        <f>Kopsavilkums!F141</f>
        <v>2017</v>
      </c>
      <c r="E64" s="412" t="str">
        <f>Kopsavilkums!G141</f>
        <v>2017.08.28. - 2017.09.01.</v>
      </c>
      <c r="F64" s="100"/>
      <c r="G64" s="83"/>
      <c r="H64" s="414"/>
      <c r="I64" s="414"/>
      <c r="J64" s="415"/>
      <c r="K64" s="39"/>
      <c r="L64" s="55">
        <f>F9</f>
        <v>0.3</v>
      </c>
      <c r="M64" s="56">
        <f>Kopsavilkums!I141</f>
        <v>1250</v>
      </c>
      <c r="N64" s="413">
        <f>L64*M64</f>
        <v>375</v>
      </c>
      <c r="O64" s="148"/>
    </row>
    <row r="65" spans="1:15" ht="67.5" customHeight="1">
      <c r="A65" s="432">
        <v>26</v>
      </c>
      <c r="B65" s="436" t="str">
        <f>Kopsavilkums!B179</f>
        <v>20740, Windows Server 2016: Instalēšana, datu glabāšanas un skaitļošanas risinājumu konfigurēšana</v>
      </c>
      <c r="C65" s="432">
        <f>Kopsavilkums!K179</f>
        <v>0</v>
      </c>
      <c r="D65" s="431">
        <f>Kopsavilkums!F179</f>
        <v>2017</v>
      </c>
      <c r="E65" s="431" t="str">
        <f>Kopsavilkums!G179</f>
        <v>2017.09.25. - 2017.09.29.</v>
      </c>
      <c r="F65" s="100"/>
      <c r="G65" s="83"/>
      <c r="H65" s="434"/>
      <c r="I65" s="434"/>
      <c r="J65" s="435"/>
      <c r="K65" s="39"/>
      <c r="L65" s="55">
        <f>F9</f>
        <v>0.3</v>
      </c>
      <c r="M65" s="56">
        <f>Kopsavilkums!I179</f>
        <v>1250</v>
      </c>
      <c r="N65" s="433">
        <f>L65*M65</f>
        <v>375</v>
      </c>
      <c r="O65" s="148"/>
    </row>
    <row r="66" spans="1:15" ht="35.25" customHeight="1">
      <c r="A66" s="542">
        <v>27</v>
      </c>
      <c r="B66" s="604" t="str">
        <f>Kopsavilkums!B143</f>
        <v>3125, SUSE Linux Enterprise Server 12 attīstītā administrēšana</v>
      </c>
      <c r="C66" s="542">
        <f>Kopsavilkums!K143</f>
        <v>0</v>
      </c>
      <c r="D66" s="438">
        <f>Kopsavilkums!F143</f>
        <v>2017</v>
      </c>
      <c r="E66" s="438" t="str">
        <f>Kopsavilkums!G143</f>
        <v>2017.10.02.-2017.10.06.</v>
      </c>
      <c r="F66" s="100"/>
      <c r="G66" s="83"/>
      <c r="H66" s="440"/>
      <c r="I66" s="440"/>
      <c r="J66" s="441"/>
      <c r="K66" s="39"/>
      <c r="L66" s="55">
        <f>F9</f>
        <v>0.3</v>
      </c>
      <c r="M66" s="56">
        <f>Kopsavilkums!I143</f>
        <v>1250</v>
      </c>
      <c r="N66" s="439">
        <f aca="true" t="shared" si="5" ref="N66:N75">M66*L66</f>
        <v>375</v>
      </c>
      <c r="O66" s="148"/>
    </row>
    <row r="67" spans="1:15" ht="45.75" customHeight="1">
      <c r="A67" s="544"/>
      <c r="B67" s="605"/>
      <c r="C67" s="544"/>
      <c r="D67" s="438">
        <f>Kopsavilkums!F143</f>
        <v>2017</v>
      </c>
      <c r="E67" s="438" t="str">
        <f>Kopsavilkums!G143</f>
        <v>2017.10.02.-2017.10.06.</v>
      </c>
      <c r="F67" s="100"/>
      <c r="G67" s="83"/>
      <c r="H67" s="440"/>
      <c r="I67" s="440"/>
      <c r="J67" s="441"/>
      <c r="K67" s="39"/>
      <c r="L67" s="55">
        <f>F9</f>
        <v>0.3</v>
      </c>
      <c r="M67" s="56">
        <f>Kopsavilkums!I143</f>
        <v>1250</v>
      </c>
      <c r="N67" s="439">
        <f t="shared" si="5"/>
        <v>375</v>
      </c>
      <c r="O67" s="148"/>
    </row>
    <row r="68" spans="1:15" ht="59.25" customHeight="1">
      <c r="A68" s="77">
        <v>28</v>
      </c>
      <c r="B68" s="76" t="str">
        <f>Kopsavilkums!B19</f>
        <v>Drošības pamati ar ComTIA Security+ sertifikāciju</v>
      </c>
      <c r="C68" s="77">
        <f>Kopsavilkums!K22</f>
        <v>0</v>
      </c>
      <c r="D68" s="77">
        <f>Kopsavilkums!F22</f>
        <v>2017</v>
      </c>
      <c r="E68" s="113" t="str">
        <f>Kopsavilkums!G22</f>
        <v>2017.10.23.-2017.10.27.</v>
      </c>
      <c r="F68" s="463"/>
      <c r="G68" s="82"/>
      <c r="H68" s="52"/>
      <c r="I68" s="52"/>
      <c r="J68" s="463"/>
      <c r="K68" s="52"/>
      <c r="L68" s="55">
        <f>F9</f>
        <v>0.3</v>
      </c>
      <c r="M68" s="56">
        <f>Kopsavilkums!I22</f>
        <v>1250</v>
      </c>
      <c r="N68" s="56">
        <f t="shared" si="5"/>
        <v>375</v>
      </c>
      <c r="O68" s="148"/>
    </row>
    <row r="69" spans="1:15" ht="59.25" customHeight="1">
      <c r="A69" s="449">
        <v>29</v>
      </c>
      <c r="B69" s="455" t="str">
        <f>Kopsavilkums!B133</f>
        <v>D70039GC10, Oracle Database 11g: OLAP Essentials </v>
      </c>
      <c r="C69" s="449">
        <f>Kopsavilkums!K133</f>
        <v>0</v>
      </c>
      <c r="D69" s="449">
        <f>Kopsavilkums!F133</f>
        <v>2017</v>
      </c>
      <c r="E69" s="449" t="str">
        <f>Kopsavilkums!G133</f>
        <v>2017.10.16.-2017.10.18.</v>
      </c>
      <c r="F69" s="463"/>
      <c r="G69" s="82"/>
      <c r="H69" s="462"/>
      <c r="I69" s="462"/>
      <c r="J69" s="463"/>
      <c r="K69" s="462"/>
      <c r="L69" s="55">
        <f>F9</f>
        <v>0.3</v>
      </c>
      <c r="M69" s="56">
        <f>Kopsavilkums!I133</f>
        <v>985</v>
      </c>
      <c r="N69" s="56">
        <f t="shared" si="5"/>
        <v>295.5</v>
      </c>
      <c r="O69" s="148"/>
    </row>
    <row r="70" spans="1:15" ht="59.25" customHeight="1">
      <c r="A70" s="449">
        <v>30</v>
      </c>
      <c r="B70" s="455" t="str">
        <f>Kopsavilkums!B51</f>
        <v>D84842GC10, JavaScript and HTML5: Develop Web Applications</v>
      </c>
      <c r="C70" s="449">
        <f>Kopsavilkums!K54</f>
        <v>0</v>
      </c>
      <c r="D70" s="449">
        <f>Kopsavilkums!F54</f>
        <v>2017</v>
      </c>
      <c r="E70" s="449" t="str">
        <f>Kopsavilkums!G54</f>
        <v>2017.10.23.-2017.10.26.</v>
      </c>
      <c r="F70" s="463"/>
      <c r="G70" s="82"/>
      <c r="H70" s="462"/>
      <c r="I70" s="462"/>
      <c r="J70" s="463"/>
      <c r="K70" s="462"/>
      <c r="L70" s="55">
        <f>F9</f>
        <v>0.3</v>
      </c>
      <c r="M70" s="56">
        <f>Kopsavilkums!I54</f>
        <v>1325</v>
      </c>
      <c r="N70" s="56">
        <f t="shared" si="5"/>
        <v>397.5</v>
      </c>
      <c r="O70" s="148"/>
    </row>
    <row r="71" spans="1:15" ht="59.25" customHeight="1">
      <c r="A71" s="449">
        <v>31</v>
      </c>
      <c r="B71" s="455" t="str">
        <f>Kopsavilkums!B134</f>
        <v>D70064GC20, Oracle Database 11g: Administer a Data Warehouse</v>
      </c>
      <c r="C71" s="449">
        <f>Kopsavilkums!K134</f>
        <v>0</v>
      </c>
      <c r="D71" s="449">
        <f>Kopsavilkums!F134</f>
        <v>2017</v>
      </c>
      <c r="E71" s="457" t="str">
        <f>Kopsavilkums!G134</f>
        <v>2017.10.30.-2017.10.31.; 2017.11.02.-2017.11.03.</v>
      </c>
      <c r="F71" s="463"/>
      <c r="G71" s="82"/>
      <c r="H71" s="462"/>
      <c r="I71" s="462"/>
      <c r="J71" s="463"/>
      <c r="K71" s="462"/>
      <c r="L71" s="55">
        <f>F9</f>
        <v>0.3</v>
      </c>
      <c r="M71" s="56">
        <f>Kopsavilkums!I134</f>
        <v>1532</v>
      </c>
      <c r="N71" s="56">
        <f t="shared" si="5"/>
        <v>459.59999999999997</v>
      </c>
      <c r="O71" s="148"/>
    </row>
    <row r="72" spans="1:15" ht="48.75" customHeight="1">
      <c r="A72" s="542">
        <v>32</v>
      </c>
      <c r="B72" s="555" t="str">
        <f>Kopsavilkums!B149</f>
        <v>SCRUM pamati kvalitatīva produkta realizācijai</v>
      </c>
      <c r="C72" s="542">
        <f>Kopsavilkums!K150</f>
        <v>0</v>
      </c>
      <c r="D72" s="449">
        <f>Kopsavilkums!F150</f>
        <v>2017</v>
      </c>
      <c r="E72" s="449" t="str">
        <f>Kopsavilkums!G150</f>
        <v>2017.12.11.-2017.12.12.</v>
      </c>
      <c r="F72" s="463"/>
      <c r="G72" s="82"/>
      <c r="H72" s="462"/>
      <c r="I72" s="462"/>
      <c r="J72" s="463"/>
      <c r="K72" s="462"/>
      <c r="L72" s="55">
        <f>F9</f>
        <v>0.3</v>
      </c>
      <c r="M72" s="56">
        <f>Kopsavilkums!I150</f>
        <v>300</v>
      </c>
      <c r="N72" s="56">
        <f t="shared" si="5"/>
        <v>90</v>
      </c>
      <c r="O72" s="148"/>
    </row>
    <row r="73" spans="1:15" ht="51.75" customHeight="1">
      <c r="A73" s="543"/>
      <c r="B73" s="556"/>
      <c r="C73" s="543"/>
      <c r="D73" s="449">
        <f>Kopsavilkums!F150</f>
        <v>2017</v>
      </c>
      <c r="E73" s="449" t="str">
        <f>Kopsavilkums!G150</f>
        <v>2017.12.11.-2017.12.12.</v>
      </c>
      <c r="F73" s="463"/>
      <c r="G73" s="82"/>
      <c r="H73" s="462"/>
      <c r="I73" s="462"/>
      <c r="J73" s="463"/>
      <c r="K73" s="462"/>
      <c r="L73" s="55">
        <f>F9</f>
        <v>0.3</v>
      </c>
      <c r="M73" s="56">
        <f>Kopsavilkums!I150</f>
        <v>300</v>
      </c>
      <c r="N73" s="56">
        <f t="shared" si="5"/>
        <v>90</v>
      </c>
      <c r="O73" s="148"/>
    </row>
    <row r="74" spans="1:15" ht="50.25" customHeight="1">
      <c r="A74" s="544"/>
      <c r="B74" s="557"/>
      <c r="C74" s="544"/>
      <c r="D74" s="449">
        <f>Kopsavilkums!F150</f>
        <v>2017</v>
      </c>
      <c r="E74" s="449" t="str">
        <f>Kopsavilkums!G150</f>
        <v>2017.12.11.-2017.12.12.</v>
      </c>
      <c r="F74" s="463"/>
      <c r="G74" s="82"/>
      <c r="H74" s="462"/>
      <c r="I74" s="462"/>
      <c r="J74" s="463"/>
      <c r="K74" s="462"/>
      <c r="L74" s="55">
        <f>F9</f>
        <v>0.3</v>
      </c>
      <c r="M74" s="56">
        <f>Kopsavilkums!I150</f>
        <v>300</v>
      </c>
      <c r="N74" s="56">
        <f t="shared" si="5"/>
        <v>90</v>
      </c>
      <c r="O74" s="148"/>
    </row>
    <row r="75" spans="1:15" ht="50.25" customHeight="1">
      <c r="A75" s="450">
        <v>33</v>
      </c>
      <c r="B75" s="456" t="str">
        <f>Kopsavilkums!B137</f>
        <v>D84838GC10, Java SE 8 Programming</v>
      </c>
      <c r="C75" s="450">
        <f>Kopsavilkums!K137</f>
        <v>0</v>
      </c>
      <c r="D75" s="449">
        <f>Kopsavilkums!F137</f>
        <v>2017</v>
      </c>
      <c r="E75" s="449" t="str">
        <f>Kopsavilkums!G137</f>
        <v>2017.12.18.-2017.12.22.</v>
      </c>
      <c r="F75" s="463"/>
      <c r="G75" s="82"/>
      <c r="H75" s="462"/>
      <c r="I75" s="462"/>
      <c r="J75" s="463"/>
      <c r="K75" s="462"/>
      <c r="L75" s="55">
        <f>F9</f>
        <v>0.3</v>
      </c>
      <c r="M75" s="56">
        <f>Kopsavilkums!I137</f>
        <v>1412</v>
      </c>
      <c r="N75" s="56">
        <f t="shared" si="5"/>
        <v>423.59999999999997</v>
      </c>
      <c r="O75" s="148"/>
    </row>
    <row r="76" spans="1:15" ht="14.25">
      <c r="A76" s="16"/>
      <c r="B76" s="16"/>
      <c r="C76" s="16"/>
      <c r="D76" s="16"/>
      <c r="E76" s="16"/>
      <c r="F76" s="90"/>
      <c r="G76" s="91"/>
      <c r="H76" s="16"/>
      <c r="I76" s="16"/>
      <c r="J76" s="16"/>
      <c r="K76" s="16"/>
      <c r="L76" s="92"/>
      <c r="M76" s="93"/>
      <c r="N76" s="93"/>
      <c r="O76" s="90"/>
    </row>
    <row r="77" spans="1:7" ht="14.25">
      <c r="A77" s="1"/>
      <c r="D77" s="23"/>
      <c r="E77" s="23"/>
      <c r="G77" s="84"/>
    </row>
    <row r="78" spans="1:8" ht="14.25">
      <c r="A78" s="33" t="s">
        <v>35</v>
      </c>
      <c r="D78" s="33" t="s">
        <v>45</v>
      </c>
      <c r="H78" s="35" t="s">
        <v>46</v>
      </c>
    </row>
    <row r="79" ht="5.25" customHeight="1"/>
    <row r="80" spans="1:10" ht="14.25">
      <c r="A80" s="4" t="s">
        <v>13</v>
      </c>
      <c r="B80" s="4" t="s">
        <v>36</v>
      </c>
      <c r="D80" s="4" t="s">
        <v>14</v>
      </c>
      <c r="E80" s="4" t="s">
        <v>36</v>
      </c>
      <c r="F80" s="4" t="s">
        <v>171</v>
      </c>
      <c r="H80" s="4" t="s">
        <v>16</v>
      </c>
      <c r="I80" s="4" t="s">
        <v>36</v>
      </c>
      <c r="J80" s="4" t="s">
        <v>171</v>
      </c>
    </row>
    <row r="81" spans="1:10" ht="14.25">
      <c r="A81" s="473"/>
      <c r="B81" s="39"/>
      <c r="D81" s="19" t="s">
        <v>22</v>
      </c>
      <c r="E81" s="6"/>
      <c r="F81" s="132"/>
      <c r="H81" s="2" t="s">
        <v>25</v>
      </c>
      <c r="I81" s="6"/>
      <c r="J81" s="132"/>
    </row>
    <row r="82" spans="1:10" ht="14.25">
      <c r="A82" s="473"/>
      <c r="B82" s="39"/>
      <c r="D82" s="19" t="s">
        <v>47</v>
      </c>
      <c r="E82" s="6"/>
      <c r="F82" s="132"/>
      <c r="H82" s="2" t="s">
        <v>23</v>
      </c>
      <c r="I82" s="6"/>
      <c r="J82" s="132"/>
    </row>
    <row r="83" spans="1:10" ht="14.25">
      <c r="A83" s="473"/>
      <c r="B83" s="39"/>
      <c r="D83" s="19" t="s">
        <v>24</v>
      </c>
      <c r="E83" s="6"/>
      <c r="F83" s="132"/>
      <c r="H83" s="24" t="s">
        <v>38</v>
      </c>
      <c r="I83" s="20"/>
      <c r="J83" s="132"/>
    </row>
    <row r="84" spans="1:6" ht="14.25">
      <c r="A84" s="473"/>
      <c r="B84" s="39"/>
      <c r="D84" s="28" t="s">
        <v>48</v>
      </c>
      <c r="E84" s="6"/>
      <c r="F84" s="132"/>
    </row>
    <row r="85" spans="1:6" ht="14.25">
      <c r="A85" s="473"/>
      <c r="B85" s="39"/>
      <c r="D85" s="24" t="s">
        <v>38</v>
      </c>
      <c r="E85" s="20"/>
      <c r="F85" s="132"/>
    </row>
    <row r="86" spans="1:6" ht="14.25">
      <c r="A86" s="473"/>
      <c r="B86" s="39"/>
      <c r="D86" s="53"/>
      <c r="E86" s="53"/>
      <c r="F86" s="54"/>
    </row>
    <row r="87" spans="1:6" ht="14.25">
      <c r="A87" s="473"/>
      <c r="B87" s="39"/>
      <c r="D87" s="53"/>
      <c r="E87" s="53"/>
      <c r="F87" s="54"/>
    </row>
    <row r="88" spans="1:6" ht="14.25">
      <c r="A88" s="473"/>
      <c r="B88" s="39"/>
      <c r="D88" s="53"/>
      <c r="E88" s="53"/>
      <c r="F88" s="54"/>
    </row>
    <row r="89" spans="1:6" ht="14.25">
      <c r="A89" s="473"/>
      <c r="B89" s="39"/>
      <c r="D89" s="53"/>
      <c r="E89" s="53"/>
      <c r="F89" s="54"/>
    </row>
    <row r="90" spans="1:6" ht="14.25">
      <c r="A90" s="473"/>
      <c r="B90" s="39"/>
      <c r="D90" s="53"/>
      <c r="E90" s="53"/>
      <c r="F90" s="54"/>
    </row>
    <row r="91" spans="1:6" ht="14.25">
      <c r="A91" s="473"/>
      <c r="B91" s="39"/>
      <c r="D91" s="53"/>
      <c r="E91" s="53"/>
      <c r="F91" s="54"/>
    </row>
    <row r="92" spans="1:6" ht="14.25">
      <c r="A92" s="473"/>
      <c r="B92" s="39"/>
      <c r="D92" s="53"/>
      <c r="E92" s="53"/>
      <c r="F92" s="54"/>
    </row>
    <row r="93" spans="1:6" ht="14.25">
      <c r="A93" s="473"/>
      <c r="B93" s="39"/>
      <c r="D93" s="53"/>
      <c r="E93" s="53"/>
      <c r="F93" s="54"/>
    </row>
    <row r="94" spans="1:6" ht="14.25">
      <c r="A94" s="473"/>
      <c r="B94" s="39"/>
      <c r="D94" s="53"/>
      <c r="E94" s="53"/>
      <c r="F94" s="54"/>
    </row>
    <row r="95" spans="1:6" ht="14.25">
      <c r="A95" s="473"/>
      <c r="B95" s="39"/>
      <c r="D95" s="53"/>
      <c r="E95" s="53"/>
      <c r="F95" s="54"/>
    </row>
    <row r="96" spans="1:6" ht="14.25">
      <c r="A96" s="473"/>
      <c r="B96" s="39"/>
      <c r="D96" s="53"/>
      <c r="E96" s="53"/>
      <c r="F96" s="54"/>
    </row>
    <row r="97" spans="1:6" ht="14.25">
      <c r="A97" s="473"/>
      <c r="B97" s="39"/>
      <c r="D97" s="53"/>
      <c r="E97" s="53"/>
      <c r="F97" s="54"/>
    </row>
    <row r="98" spans="1:6" ht="14.25">
      <c r="A98" s="473"/>
      <c r="B98" s="39"/>
      <c r="D98" s="53"/>
      <c r="E98" s="53"/>
      <c r="F98" s="54"/>
    </row>
    <row r="99" spans="1:6" ht="14.25">
      <c r="A99" s="473"/>
      <c r="B99" s="39"/>
      <c r="D99" s="53"/>
      <c r="E99" s="53"/>
      <c r="F99" s="54"/>
    </row>
    <row r="100" spans="1:6" ht="14.25">
      <c r="A100" s="473"/>
      <c r="B100" s="39"/>
      <c r="D100" s="53"/>
      <c r="E100" s="53"/>
      <c r="F100" s="54"/>
    </row>
    <row r="101" spans="1:6" ht="14.25">
      <c r="A101" s="473"/>
      <c r="B101" s="39"/>
      <c r="D101" s="53"/>
      <c r="E101" s="53"/>
      <c r="F101" s="54"/>
    </row>
    <row r="102" spans="1:6" ht="14.25">
      <c r="A102" s="473"/>
      <c r="B102" s="39"/>
      <c r="D102" s="53"/>
      <c r="E102" s="53"/>
      <c r="F102" s="54"/>
    </row>
    <row r="103" spans="1:6" ht="14.25">
      <c r="A103" s="473"/>
      <c r="B103" s="39"/>
      <c r="D103" s="53"/>
      <c r="E103" s="53"/>
      <c r="F103" s="54"/>
    </row>
    <row r="104" spans="1:6" ht="14.25">
      <c r="A104" s="473"/>
      <c r="B104" s="39"/>
      <c r="D104" s="53"/>
      <c r="E104" s="53"/>
      <c r="F104" s="54"/>
    </row>
    <row r="105" spans="1:6" ht="14.25">
      <c r="A105" s="473"/>
      <c r="B105" s="39"/>
      <c r="D105" s="53"/>
      <c r="E105" s="53"/>
      <c r="F105" s="54"/>
    </row>
    <row r="106" spans="1:6" ht="14.25">
      <c r="A106" s="473"/>
      <c r="B106" s="39"/>
      <c r="D106" s="53"/>
      <c r="E106" s="53"/>
      <c r="F106" s="54"/>
    </row>
    <row r="107" spans="1:6" ht="14.25">
      <c r="A107" s="473"/>
      <c r="B107" s="39"/>
      <c r="D107" s="53"/>
      <c r="E107" s="53"/>
      <c r="F107" s="54"/>
    </row>
    <row r="108" spans="1:6" ht="14.25">
      <c r="A108" s="473"/>
      <c r="B108" s="39"/>
      <c r="D108" s="53"/>
      <c r="E108" s="53"/>
      <c r="F108" s="54"/>
    </row>
    <row r="109" spans="1:6" ht="14.25">
      <c r="A109" s="473"/>
      <c r="B109" s="39"/>
      <c r="D109" s="53"/>
      <c r="E109" s="53"/>
      <c r="F109" s="54"/>
    </row>
    <row r="110" spans="1:6" ht="14.25">
      <c r="A110" s="473"/>
      <c r="B110" s="39"/>
      <c r="D110" s="53"/>
      <c r="E110" s="53"/>
      <c r="F110" s="54"/>
    </row>
    <row r="111" spans="1:6" ht="14.25">
      <c r="A111" s="473"/>
      <c r="B111" s="39"/>
      <c r="D111" s="53"/>
      <c r="E111" s="53"/>
      <c r="F111" s="54"/>
    </row>
    <row r="112" spans="1:6" ht="15.75" customHeight="1">
      <c r="A112" s="473"/>
      <c r="B112" s="39"/>
      <c r="D112" s="53"/>
      <c r="E112" s="53"/>
      <c r="F112" s="54"/>
    </row>
    <row r="113" spans="1:6" ht="15.75" customHeight="1">
      <c r="A113" s="473"/>
      <c r="B113" s="39"/>
      <c r="D113" s="53"/>
      <c r="E113" s="53"/>
      <c r="F113" s="54"/>
    </row>
    <row r="114" spans="1:6" ht="15.75" customHeight="1">
      <c r="A114" s="473"/>
      <c r="B114" s="39"/>
      <c r="D114" s="53"/>
      <c r="E114" s="53"/>
      <c r="F114" s="54"/>
    </row>
    <row r="115" spans="1:6" ht="15.75" customHeight="1">
      <c r="A115" s="473"/>
      <c r="B115" s="39"/>
      <c r="D115" s="53"/>
      <c r="E115" s="53"/>
      <c r="F115" s="54"/>
    </row>
    <row r="116" spans="1:6" ht="15.75" customHeight="1">
      <c r="A116" s="473"/>
      <c r="B116" s="39"/>
      <c r="D116" s="53"/>
      <c r="E116" s="53"/>
      <c r="F116" s="54"/>
    </row>
    <row r="117" spans="1:6" ht="15.75" customHeight="1">
      <c r="A117" s="473"/>
      <c r="B117" s="39"/>
      <c r="D117" s="53"/>
      <c r="E117" s="53"/>
      <c r="F117" s="54"/>
    </row>
    <row r="118" spans="1:6" ht="15.75" customHeight="1">
      <c r="A118" s="473"/>
      <c r="B118" s="39"/>
      <c r="D118" s="53"/>
      <c r="E118" s="53"/>
      <c r="F118" s="54"/>
    </row>
    <row r="119" spans="1:6" ht="15.75" customHeight="1">
      <c r="A119" s="473"/>
      <c r="B119" s="39"/>
      <c r="D119" s="53"/>
      <c r="E119" s="53"/>
      <c r="F119" s="54"/>
    </row>
    <row r="120" spans="1:6" ht="15.75" customHeight="1">
      <c r="A120" s="473"/>
      <c r="B120" s="39"/>
      <c r="D120" s="53"/>
      <c r="E120" s="53"/>
      <c r="F120" s="54"/>
    </row>
    <row r="121" spans="1:6" ht="15.75" customHeight="1">
      <c r="A121" s="473"/>
      <c r="B121" s="39"/>
      <c r="D121" s="53"/>
      <c r="E121" s="53"/>
      <c r="F121" s="54"/>
    </row>
    <row r="122" spans="1:6" ht="15.75" customHeight="1">
      <c r="A122" s="473"/>
      <c r="B122" s="39"/>
      <c r="D122" s="53"/>
      <c r="E122" s="53"/>
      <c r="F122" s="54"/>
    </row>
    <row r="123" spans="1:6" ht="15.75" customHeight="1">
      <c r="A123" s="473"/>
      <c r="B123" s="39"/>
      <c r="D123" s="53"/>
      <c r="E123" s="53"/>
      <c r="F123" s="54"/>
    </row>
    <row r="124" spans="1:6" ht="15.75" customHeight="1">
      <c r="A124" s="473"/>
      <c r="B124" s="39"/>
      <c r="D124" s="53"/>
      <c r="E124" s="53"/>
      <c r="F124" s="54"/>
    </row>
    <row r="125" spans="1:6" ht="15.75" customHeight="1">
      <c r="A125" s="473"/>
      <c r="B125" s="39"/>
      <c r="D125" s="53"/>
      <c r="E125" s="53"/>
      <c r="F125" s="54"/>
    </row>
    <row r="126" spans="1:6" ht="15.75" customHeight="1">
      <c r="A126" s="473"/>
      <c r="B126" s="39"/>
      <c r="D126" s="53"/>
      <c r="E126" s="53"/>
      <c r="F126" s="54"/>
    </row>
    <row r="127" spans="1:6" ht="15.75" customHeight="1">
      <c r="A127" s="39"/>
      <c r="B127" s="39"/>
      <c r="D127" s="53"/>
      <c r="E127" s="53"/>
      <c r="F127" s="54"/>
    </row>
    <row r="128" spans="1:6" ht="15.75" customHeight="1">
      <c r="A128" s="39"/>
      <c r="B128" s="39"/>
      <c r="D128" s="53"/>
      <c r="E128" s="53"/>
      <c r="F128" s="54"/>
    </row>
    <row r="129" spans="1:6" ht="15.75" customHeight="1">
      <c r="A129" s="39"/>
      <c r="B129" s="39"/>
      <c r="D129" s="53"/>
      <c r="E129" s="53"/>
      <c r="F129" s="54"/>
    </row>
    <row r="130" spans="1:6" ht="15.75" customHeight="1">
      <c r="A130" s="39"/>
      <c r="B130" s="39"/>
      <c r="D130" s="53"/>
      <c r="E130" s="53"/>
      <c r="F130" s="54"/>
    </row>
    <row r="131" spans="1:6" ht="15.75" customHeight="1">
      <c r="A131" s="39"/>
      <c r="B131" s="39"/>
      <c r="D131" s="53"/>
      <c r="E131" s="53"/>
      <c r="F131" s="54"/>
    </row>
    <row r="132" spans="1:6" ht="15.75" customHeight="1">
      <c r="A132" s="39"/>
      <c r="B132" s="39"/>
      <c r="D132" s="53"/>
      <c r="E132" s="53"/>
      <c r="F132" s="54"/>
    </row>
    <row r="133" spans="1:6" ht="15.75" customHeight="1">
      <c r="A133" s="39"/>
      <c r="B133" s="39"/>
      <c r="D133" s="53"/>
      <c r="E133" s="53"/>
      <c r="F133" s="54"/>
    </row>
    <row r="134" spans="1:2" ht="14.25">
      <c r="A134" s="20"/>
      <c r="B134" s="20"/>
    </row>
    <row r="135" spans="1:2" ht="14.25">
      <c r="A135" s="600" t="s">
        <v>38</v>
      </c>
      <c r="B135" s="600"/>
    </row>
  </sheetData>
  <sheetProtection/>
  <autoFilter ref="D15:O59"/>
  <mergeCells count="52">
    <mergeCell ref="B58:B59"/>
    <mergeCell ref="A58:A59"/>
    <mergeCell ref="C48:C50"/>
    <mergeCell ref="A53:A55"/>
    <mergeCell ref="B53:B55"/>
    <mergeCell ref="C53:C55"/>
    <mergeCell ref="A51:A52"/>
    <mergeCell ref="B51:B52"/>
    <mergeCell ref="A135:B135"/>
    <mergeCell ref="B46:B47"/>
    <mergeCell ref="A46:A47"/>
    <mergeCell ref="C46:C47"/>
    <mergeCell ref="A48:A50"/>
    <mergeCell ref="B48:B50"/>
    <mergeCell ref="B56:B57"/>
    <mergeCell ref="A56:A57"/>
    <mergeCell ref="C56:C57"/>
    <mergeCell ref="C58:C59"/>
    <mergeCell ref="C3:K3"/>
    <mergeCell ref="C17:C19"/>
    <mergeCell ref="A25:A26"/>
    <mergeCell ref="B25:B26"/>
    <mergeCell ref="C25:C26"/>
    <mergeCell ref="C4:F4"/>
    <mergeCell ref="G4:K4"/>
    <mergeCell ref="A17:A22"/>
    <mergeCell ref="B17:B22"/>
    <mergeCell ref="C20:C22"/>
    <mergeCell ref="A28:A29"/>
    <mergeCell ref="B28:B29"/>
    <mergeCell ref="C28:C29"/>
    <mergeCell ref="A30:A31"/>
    <mergeCell ref="B30:B31"/>
    <mergeCell ref="C30:C31"/>
    <mergeCell ref="B34:B39"/>
    <mergeCell ref="A34:A39"/>
    <mergeCell ref="C34:C39"/>
    <mergeCell ref="A42:A43"/>
    <mergeCell ref="C42:C43"/>
    <mergeCell ref="A44:A45"/>
    <mergeCell ref="B44:B45"/>
    <mergeCell ref="C44:C45"/>
    <mergeCell ref="B42:B43"/>
    <mergeCell ref="A72:A74"/>
    <mergeCell ref="B72:B74"/>
    <mergeCell ref="C72:C74"/>
    <mergeCell ref="A62:A63"/>
    <mergeCell ref="B62:B63"/>
    <mergeCell ref="C62:C63"/>
    <mergeCell ref="A66:A67"/>
    <mergeCell ref="B66:B67"/>
    <mergeCell ref="C66:C67"/>
  </mergeCells>
  <printOptions/>
  <pageMargins left="0.7" right="0.7" top="0.75" bottom="0.75" header="0.3" footer="0.3"/>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sheetPr codeName="Sheet5"/>
  <dimension ref="A1:O33"/>
  <sheetViews>
    <sheetView zoomScalePageLayoutView="0" workbookViewId="0" topLeftCell="A1">
      <pane ySplit="15" topLeftCell="A16" activePane="bottomLeft" state="frozen"/>
      <selection pane="topLeft" activeCell="A1" sqref="A1"/>
      <selection pane="bottomLeft" activeCell="H30" sqref="H30"/>
    </sheetView>
  </sheetViews>
  <sheetFormatPr defaultColWidth="9.140625" defaultRowHeight="15"/>
  <cols>
    <col min="1" max="1" width="14.8515625" style="0" customWidth="1"/>
    <col min="2" max="2" width="26.57421875" style="0" customWidth="1"/>
    <col min="3" max="3" width="11.57421875" style="0" customWidth="1"/>
    <col min="4" max="4" width="14.7109375" style="0" customWidth="1"/>
    <col min="5" max="5" width="20.421875" style="0" customWidth="1"/>
    <col min="6" max="6" width="21.8515625" style="0" bestFit="1" customWidth="1"/>
    <col min="7" max="7" width="10.57421875" style="0" customWidth="1"/>
    <col min="8" max="8" width="13.7109375" style="0" customWidth="1"/>
    <col min="9" max="9" width="15.140625" style="0" customWidth="1"/>
    <col min="10" max="10" width="19.28125" style="0" customWidth="1"/>
    <col min="11" max="11" width="10.8515625" style="0" customWidth="1"/>
    <col min="12" max="12" width="15.421875" style="0" customWidth="1"/>
    <col min="13" max="13" width="13.421875" style="0" customWidth="1"/>
    <col min="14" max="14" width="11.7109375" style="0" customWidth="1"/>
    <col min="15" max="15" width="10.00390625" style="0" customWidth="1"/>
  </cols>
  <sheetData>
    <row r="1" ht="14.25">
      <c r="A1" s="33" t="s">
        <v>27</v>
      </c>
    </row>
    <row r="2" ht="5.25" customHeight="1"/>
    <row r="3" spans="1:11" ht="14.25">
      <c r="A3" s="16" t="s">
        <v>0</v>
      </c>
      <c r="B3" s="16" t="s">
        <v>1</v>
      </c>
      <c r="C3" s="592" t="s">
        <v>2</v>
      </c>
      <c r="D3" s="593"/>
      <c r="E3" s="593"/>
      <c r="F3" s="593"/>
      <c r="G3" s="593"/>
      <c r="H3" s="593"/>
      <c r="I3" s="593"/>
      <c r="J3" s="593"/>
      <c r="K3" s="594"/>
    </row>
    <row r="4" spans="1:11" ht="30" customHeight="1">
      <c r="A4" s="13" t="s">
        <v>125</v>
      </c>
      <c r="B4" s="3">
        <v>41503036161</v>
      </c>
      <c r="C4" s="607" t="s">
        <v>126</v>
      </c>
      <c r="D4" s="607"/>
      <c r="E4" s="607"/>
      <c r="F4" s="607"/>
      <c r="G4" s="607"/>
      <c r="H4" s="607"/>
      <c r="I4" s="607"/>
      <c r="J4" s="607"/>
      <c r="K4" s="607"/>
    </row>
    <row r="5" spans="1:11" ht="5.25" customHeight="1">
      <c r="A5" s="9"/>
      <c r="B5" s="9"/>
      <c r="C5" s="10"/>
      <c r="D5" s="10"/>
      <c r="E5" s="10"/>
      <c r="F5" s="10"/>
      <c r="G5" s="10"/>
      <c r="H5" s="10"/>
      <c r="I5" s="10"/>
      <c r="J5" s="10"/>
      <c r="K5" s="10"/>
    </row>
    <row r="6" spans="1:13" ht="39" customHeight="1">
      <c r="A6" s="15" t="s">
        <v>3</v>
      </c>
      <c r="B6" s="15" t="s">
        <v>55</v>
      </c>
      <c r="C6" s="15" t="s">
        <v>4</v>
      </c>
      <c r="D6" s="15" t="s">
        <v>54</v>
      </c>
      <c r="E6" s="15" t="s">
        <v>44</v>
      </c>
      <c r="F6" s="15" t="s">
        <v>5</v>
      </c>
      <c r="G6" s="15" t="s">
        <v>51</v>
      </c>
      <c r="H6" s="15" t="s">
        <v>68</v>
      </c>
      <c r="I6" s="62" t="s">
        <v>72</v>
      </c>
      <c r="J6" s="25" t="s">
        <v>53</v>
      </c>
      <c r="K6" s="62" t="s">
        <v>52</v>
      </c>
      <c r="L6" s="25" t="s">
        <v>73</v>
      </c>
      <c r="M6" s="15" t="s">
        <v>60</v>
      </c>
    </row>
    <row r="7" spans="1:13" ht="14.25">
      <c r="A7" s="6">
        <v>2015</v>
      </c>
      <c r="B7" s="30">
        <v>8728455</v>
      </c>
      <c r="C7" s="43">
        <v>72</v>
      </c>
      <c r="D7" s="30">
        <v>8614744</v>
      </c>
      <c r="E7" s="29"/>
      <c r="F7" s="29"/>
      <c r="G7" s="29"/>
      <c r="H7" s="29"/>
      <c r="I7" s="487"/>
      <c r="J7" s="490"/>
      <c r="K7" s="29"/>
      <c r="L7" s="491"/>
      <c r="M7" s="29"/>
    </row>
    <row r="8" spans="1:13" ht="15">
      <c r="A8" s="6">
        <v>2016</v>
      </c>
      <c r="B8" s="31">
        <v>11666358</v>
      </c>
      <c r="C8" s="426">
        <v>238</v>
      </c>
      <c r="D8" s="31">
        <v>16131547</v>
      </c>
      <c r="E8" s="8"/>
      <c r="F8" s="80">
        <v>0.6</v>
      </c>
      <c r="G8" s="31"/>
      <c r="H8" s="31"/>
      <c r="I8" s="63"/>
      <c r="J8" s="21"/>
      <c r="K8" s="31"/>
      <c r="L8" s="21"/>
      <c r="M8" s="43"/>
    </row>
    <row r="9" spans="1:13" ht="15">
      <c r="A9" s="6">
        <v>2017</v>
      </c>
      <c r="B9" s="32"/>
      <c r="C9" s="2"/>
      <c r="D9" s="32"/>
      <c r="E9" s="2"/>
      <c r="F9" s="80">
        <v>0.6</v>
      </c>
      <c r="G9" s="31"/>
      <c r="H9" s="31"/>
      <c r="I9" s="63"/>
      <c r="J9" s="21"/>
      <c r="K9" s="31"/>
      <c r="L9" s="21"/>
      <c r="M9" s="43"/>
    </row>
    <row r="10" spans="1:13" ht="15">
      <c r="A10" s="6">
        <v>2018</v>
      </c>
      <c r="B10" s="492"/>
      <c r="C10" s="29"/>
      <c r="D10" s="492"/>
      <c r="E10" s="499"/>
      <c r="F10" s="80">
        <v>0.6</v>
      </c>
      <c r="G10" s="31"/>
      <c r="H10" s="31"/>
      <c r="I10" s="63"/>
      <c r="J10" s="21"/>
      <c r="K10" s="31"/>
      <c r="L10" s="21"/>
      <c r="M10" s="43"/>
    </row>
    <row r="11" spans="1:13" ht="14.25" customHeight="1">
      <c r="A11" s="11"/>
      <c r="B11" s="12"/>
      <c r="C11" s="12"/>
      <c r="D11" s="12"/>
      <c r="E11" s="53"/>
      <c r="F11" s="24" t="s">
        <v>38</v>
      </c>
      <c r="G11" s="31"/>
      <c r="H11" s="31"/>
      <c r="I11" s="63"/>
      <c r="J11" s="21"/>
      <c r="K11" s="31"/>
      <c r="L11" s="21"/>
      <c r="M11" s="67"/>
    </row>
    <row r="12" spans="1:9" ht="14.25">
      <c r="A12" s="11"/>
      <c r="B12" s="12"/>
      <c r="C12" s="12"/>
      <c r="D12" s="12"/>
      <c r="E12" s="12"/>
      <c r="F12" s="12"/>
      <c r="G12" s="12"/>
      <c r="H12" s="12"/>
      <c r="I12" s="12"/>
    </row>
    <row r="13" spans="1:9" s="14" customFormat="1" ht="14.25">
      <c r="A13" s="34" t="s">
        <v>28</v>
      </c>
      <c r="B13" s="17"/>
      <c r="C13" s="17"/>
      <c r="D13" s="17"/>
      <c r="E13" s="17"/>
      <c r="F13" s="17"/>
      <c r="G13" s="17"/>
      <c r="H13" s="17"/>
      <c r="I13" s="17"/>
    </row>
    <row r="14" spans="1:9" ht="5.25" customHeight="1">
      <c r="A14" s="11"/>
      <c r="B14" s="12"/>
      <c r="C14" s="12"/>
      <c r="D14" s="12"/>
      <c r="E14" s="12"/>
      <c r="F14" s="12"/>
      <c r="G14" s="12"/>
      <c r="H14" s="12"/>
      <c r="I14" s="12"/>
    </row>
    <row r="15" spans="1:15" ht="28.5">
      <c r="A15" s="16" t="s">
        <v>18</v>
      </c>
      <c r="B15" s="15" t="s">
        <v>6</v>
      </c>
      <c r="C15" s="15" t="s">
        <v>26</v>
      </c>
      <c r="D15" s="15" t="s">
        <v>37</v>
      </c>
      <c r="E15" s="15" t="s">
        <v>30</v>
      </c>
      <c r="F15" s="16" t="s">
        <v>19</v>
      </c>
      <c r="G15" s="81" t="s">
        <v>36</v>
      </c>
      <c r="H15" s="16" t="s">
        <v>13</v>
      </c>
      <c r="I15" s="16" t="s">
        <v>14</v>
      </c>
      <c r="J15" s="15" t="s">
        <v>15</v>
      </c>
      <c r="K15" s="16" t="s">
        <v>16</v>
      </c>
      <c r="L15" s="15" t="s">
        <v>5</v>
      </c>
      <c r="M15" s="16" t="s">
        <v>49</v>
      </c>
      <c r="N15" s="15" t="s">
        <v>50</v>
      </c>
      <c r="O15" s="15" t="s">
        <v>17</v>
      </c>
    </row>
    <row r="16" spans="1:15" ht="28.5">
      <c r="A16" s="77">
        <v>1</v>
      </c>
      <c r="B16" s="76" t="str">
        <f>Kopsavilkums!B32</f>
        <v>10982, Windows 10 atbalsts un problēmu novēršana</v>
      </c>
      <c r="C16" s="77">
        <f>Kopsavilkums!K33</f>
        <v>0</v>
      </c>
      <c r="D16" s="77">
        <f>Kopsavilkums!F33</f>
        <v>2016</v>
      </c>
      <c r="E16" s="114" t="str">
        <f>Kopsavilkums!G33</f>
        <v>2016.09.26.-2016.09.30.</v>
      </c>
      <c r="F16" s="45"/>
      <c r="G16" s="82"/>
      <c r="H16" s="49"/>
      <c r="I16" s="39"/>
      <c r="J16" s="143"/>
      <c r="K16" s="39"/>
      <c r="L16" s="18">
        <f>F8</f>
        <v>0.6</v>
      </c>
      <c r="M16" s="30">
        <f>Kopsavilkums!I33</f>
        <v>1250</v>
      </c>
      <c r="N16" s="30">
        <f>M16*L16</f>
        <v>750</v>
      </c>
      <c r="O16" s="39"/>
    </row>
    <row r="17" spans="1:15" ht="15" customHeight="1">
      <c r="A17" s="77"/>
      <c r="B17" s="76"/>
      <c r="C17" s="77"/>
      <c r="D17" s="77"/>
      <c r="E17" s="113"/>
      <c r="F17" s="29"/>
      <c r="G17" s="82"/>
      <c r="H17" s="52"/>
      <c r="I17" s="52"/>
      <c r="J17" s="52"/>
      <c r="K17" s="52"/>
      <c r="L17" s="55"/>
      <c r="M17" s="56"/>
      <c r="N17" s="56"/>
      <c r="O17" s="52"/>
    </row>
    <row r="18" spans="1:15" ht="14.25">
      <c r="A18" s="16"/>
      <c r="B18" s="16"/>
      <c r="C18" s="16"/>
      <c r="D18" s="16"/>
      <c r="E18" s="16"/>
      <c r="F18" s="90"/>
      <c r="G18" s="91"/>
      <c r="H18" s="16"/>
      <c r="I18" s="16"/>
      <c r="J18" s="16"/>
      <c r="K18" s="16"/>
      <c r="L18" s="92"/>
      <c r="M18" s="93"/>
      <c r="N18" s="93"/>
      <c r="O18" s="90"/>
    </row>
    <row r="19" spans="1:7" ht="14.25">
      <c r="A19" s="1"/>
      <c r="D19" s="23"/>
      <c r="E19" s="23"/>
      <c r="G19" s="84"/>
    </row>
    <row r="20" spans="1:8" ht="14.25">
      <c r="A20" s="33" t="s">
        <v>35</v>
      </c>
      <c r="D20" s="33" t="s">
        <v>45</v>
      </c>
      <c r="H20" s="35" t="s">
        <v>46</v>
      </c>
    </row>
    <row r="21" ht="5.25" customHeight="1"/>
    <row r="22" spans="1:10" ht="14.25">
      <c r="A22" s="4" t="s">
        <v>13</v>
      </c>
      <c r="B22" s="4" t="s">
        <v>36</v>
      </c>
      <c r="D22" s="4" t="s">
        <v>14</v>
      </c>
      <c r="E22" s="4" t="s">
        <v>36</v>
      </c>
      <c r="F22" s="4" t="s">
        <v>171</v>
      </c>
      <c r="H22" s="4" t="s">
        <v>16</v>
      </c>
      <c r="I22" s="4" t="s">
        <v>36</v>
      </c>
      <c r="J22" s="4" t="s">
        <v>171</v>
      </c>
    </row>
    <row r="23" spans="1:11" ht="14.25">
      <c r="A23" s="39"/>
      <c r="B23" s="39"/>
      <c r="D23" s="19" t="s">
        <v>22</v>
      </c>
      <c r="E23" s="6"/>
      <c r="F23" s="132"/>
      <c r="H23" s="2" t="s">
        <v>25</v>
      </c>
      <c r="I23" s="6"/>
      <c r="J23" s="138"/>
      <c r="K23" t="s">
        <v>143</v>
      </c>
    </row>
    <row r="24" spans="1:10" ht="14.25">
      <c r="A24" s="39"/>
      <c r="B24" s="39"/>
      <c r="D24" s="19" t="s">
        <v>47</v>
      </c>
      <c r="E24" s="6"/>
      <c r="F24" s="132"/>
      <c r="H24" s="2" t="s">
        <v>23</v>
      </c>
      <c r="I24" s="6"/>
      <c r="J24" s="138"/>
    </row>
    <row r="25" spans="1:10" ht="14.25">
      <c r="A25" s="39"/>
      <c r="B25" s="39"/>
      <c r="D25" s="19" t="s">
        <v>24</v>
      </c>
      <c r="E25" s="6"/>
      <c r="F25" s="132"/>
      <c r="H25" s="24" t="s">
        <v>38</v>
      </c>
      <c r="I25" s="20"/>
      <c r="J25" s="138"/>
    </row>
    <row r="26" spans="1:6" ht="14.25">
      <c r="A26" s="39"/>
      <c r="B26" s="39"/>
      <c r="D26" s="28" t="s">
        <v>48</v>
      </c>
      <c r="E26" s="6"/>
      <c r="F26" s="132"/>
    </row>
    <row r="27" spans="1:6" ht="14.25">
      <c r="A27" s="39"/>
      <c r="B27" s="39"/>
      <c r="D27" s="24" t="s">
        <v>38</v>
      </c>
      <c r="E27" s="20"/>
      <c r="F27" s="132"/>
    </row>
    <row r="28" spans="1:6" ht="14.25">
      <c r="A28" s="39"/>
      <c r="B28" s="39"/>
      <c r="D28" s="53"/>
      <c r="E28" s="53"/>
      <c r="F28" s="54"/>
    </row>
    <row r="29" spans="1:6" ht="14.25">
      <c r="A29" s="39"/>
      <c r="B29" s="39"/>
      <c r="D29" s="53"/>
      <c r="E29" s="53"/>
      <c r="F29" s="54"/>
    </row>
    <row r="30" spans="1:6" ht="14.25">
      <c r="A30" s="39"/>
      <c r="B30" s="39"/>
      <c r="D30" s="53"/>
      <c r="E30" s="53"/>
      <c r="F30" s="54"/>
    </row>
    <row r="31" spans="1:6" ht="14.25">
      <c r="A31" s="39"/>
      <c r="B31" s="39"/>
      <c r="D31" s="53"/>
      <c r="E31" s="53"/>
      <c r="F31" s="54"/>
    </row>
    <row r="32" spans="1:2" ht="14.25">
      <c r="A32" s="20"/>
      <c r="B32" s="20"/>
    </row>
    <row r="33" spans="1:2" ht="14.25">
      <c r="A33" s="600" t="s">
        <v>38</v>
      </c>
      <c r="B33" s="600"/>
    </row>
  </sheetData>
  <sheetProtection/>
  <autoFilter ref="D15:O15"/>
  <mergeCells count="3">
    <mergeCell ref="C3:K3"/>
    <mergeCell ref="C4:K4"/>
    <mergeCell ref="A33:B33"/>
  </mergeCells>
  <printOptions/>
  <pageMargins left="0.7" right="0.7" top="0.75" bottom="0.75" header="0.3" footer="0.3"/>
  <pageSetup horizontalDpi="600" verticalDpi="6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sheetPr codeName="Sheet7"/>
  <dimension ref="A1:O62"/>
  <sheetViews>
    <sheetView zoomScalePageLayoutView="0" workbookViewId="0" topLeftCell="A1">
      <pane xSplit="3" ySplit="15" topLeftCell="D35" activePane="bottomRight" state="frozen"/>
      <selection pane="topLeft" activeCell="A1" sqref="A1"/>
      <selection pane="topRight" activeCell="D1" sqref="D1"/>
      <selection pane="bottomLeft" activeCell="A16" sqref="A16"/>
      <selection pane="bottomRight" activeCell="H13" sqref="H12:H13"/>
    </sheetView>
  </sheetViews>
  <sheetFormatPr defaultColWidth="9.140625" defaultRowHeight="15"/>
  <cols>
    <col min="1" max="1" width="14.8515625" style="0" customWidth="1"/>
    <col min="2" max="2" width="24.7109375" style="0" customWidth="1"/>
    <col min="3" max="3" width="11.57421875" style="0" customWidth="1"/>
    <col min="4" max="4" width="18.7109375" style="0" customWidth="1"/>
    <col min="5" max="5" width="34.57421875" style="0" customWidth="1"/>
    <col min="6" max="6" width="20.28125" style="0" customWidth="1"/>
    <col min="7" max="7" width="10.57421875" style="0" customWidth="1"/>
    <col min="8" max="8" width="14.57421875" style="0" customWidth="1"/>
    <col min="9" max="9" width="14.421875" style="0" customWidth="1"/>
    <col min="10" max="10" width="26.8515625" style="0" customWidth="1"/>
    <col min="11" max="11" width="11.8515625" style="0" customWidth="1"/>
    <col min="12" max="12" width="13.7109375" style="0" customWidth="1"/>
    <col min="13" max="13" width="13.421875" style="0" customWidth="1"/>
    <col min="14" max="14" width="11.57421875" style="0" customWidth="1"/>
    <col min="15" max="15" width="10.421875" style="0" customWidth="1"/>
  </cols>
  <sheetData>
    <row r="1" ht="14.25">
      <c r="A1" s="33" t="s">
        <v>27</v>
      </c>
    </row>
    <row r="2" ht="5.25" customHeight="1"/>
    <row r="3" spans="1:11" ht="14.25">
      <c r="A3" s="16" t="s">
        <v>0</v>
      </c>
      <c r="B3" s="16" t="s">
        <v>1</v>
      </c>
      <c r="C3" s="592" t="s">
        <v>2</v>
      </c>
      <c r="D3" s="593"/>
      <c r="E3" s="593"/>
      <c r="F3" s="593"/>
      <c r="G3" s="593"/>
      <c r="H3" s="593"/>
      <c r="I3" s="593"/>
      <c r="J3" s="593"/>
      <c r="K3" s="594"/>
    </row>
    <row r="4" spans="1:11" ht="61.5" customHeight="1">
      <c r="A4" s="13" t="s">
        <v>167</v>
      </c>
      <c r="B4" s="3">
        <v>40003113582</v>
      </c>
      <c r="C4" s="607" t="s">
        <v>175</v>
      </c>
      <c r="D4" s="607"/>
      <c r="E4" s="607"/>
      <c r="F4" s="607"/>
      <c r="G4" s="607"/>
      <c r="H4" s="607"/>
      <c r="I4" s="607"/>
      <c r="J4" s="607"/>
      <c r="K4" s="607"/>
    </row>
    <row r="5" spans="1:11" ht="5.25" customHeight="1">
      <c r="A5" s="9"/>
      <c r="B5" s="9"/>
      <c r="C5" s="10"/>
      <c r="D5" s="10"/>
      <c r="E5" s="10"/>
      <c r="F5" s="10"/>
      <c r="G5" s="10"/>
      <c r="H5" s="10"/>
      <c r="I5" s="10"/>
      <c r="J5" s="10"/>
      <c r="K5" s="10"/>
    </row>
    <row r="6" spans="1:13" ht="39" customHeight="1">
      <c r="A6" s="15" t="s">
        <v>3</v>
      </c>
      <c r="B6" s="15" t="s">
        <v>55</v>
      </c>
      <c r="C6" s="15" t="s">
        <v>4</v>
      </c>
      <c r="D6" s="15" t="s">
        <v>54</v>
      </c>
      <c r="E6" s="15" t="s">
        <v>44</v>
      </c>
      <c r="F6" s="15" t="s">
        <v>5</v>
      </c>
      <c r="G6" s="15" t="s">
        <v>51</v>
      </c>
      <c r="H6" s="15" t="s">
        <v>68</v>
      </c>
      <c r="I6" s="62" t="s">
        <v>72</v>
      </c>
      <c r="J6" s="25" t="s">
        <v>53</v>
      </c>
      <c r="K6" s="62" t="s">
        <v>52</v>
      </c>
      <c r="L6" s="25" t="s">
        <v>73</v>
      </c>
      <c r="M6" s="15" t="s">
        <v>60</v>
      </c>
    </row>
    <row r="7" spans="1:13" ht="14.25">
      <c r="A7" s="121">
        <v>2015</v>
      </c>
      <c r="B7" s="30">
        <v>26640000000</v>
      </c>
      <c r="C7" s="43">
        <v>181362</v>
      </c>
      <c r="D7" s="30">
        <v>42577000000</v>
      </c>
      <c r="E7" s="29"/>
      <c r="F7" s="29"/>
      <c r="G7" s="29"/>
      <c r="H7" s="29"/>
      <c r="I7" s="487"/>
      <c r="J7" s="490"/>
      <c r="K7" s="29"/>
      <c r="L7" s="491"/>
      <c r="M7" s="29"/>
    </row>
    <row r="8" spans="1:13" ht="15">
      <c r="A8" s="121">
        <v>2016</v>
      </c>
      <c r="B8" s="31">
        <v>44069553</v>
      </c>
      <c r="C8" s="429">
        <v>253</v>
      </c>
      <c r="D8" s="31">
        <v>35170077</v>
      </c>
      <c r="E8" s="8"/>
      <c r="F8" s="80">
        <v>0.3</v>
      </c>
      <c r="G8" s="31"/>
      <c r="H8" s="31"/>
      <c r="I8" s="63"/>
      <c r="J8" s="21"/>
      <c r="K8" s="31"/>
      <c r="L8" s="21"/>
      <c r="M8" s="43"/>
    </row>
    <row r="9" spans="1:13" ht="15">
      <c r="A9" s="121">
        <v>2017</v>
      </c>
      <c r="B9" s="32"/>
      <c r="C9" s="2"/>
      <c r="D9" s="32"/>
      <c r="E9" s="2"/>
      <c r="F9" s="80">
        <v>0.5</v>
      </c>
      <c r="G9" s="31"/>
      <c r="H9" s="31"/>
      <c r="I9" s="63"/>
      <c r="J9" s="21"/>
      <c r="K9" s="31"/>
      <c r="L9" s="21"/>
      <c r="M9" s="43"/>
    </row>
    <row r="10" spans="1:13" ht="15">
      <c r="A10" s="121">
        <v>2018</v>
      </c>
      <c r="B10" s="492"/>
      <c r="C10" s="29"/>
      <c r="D10" s="492"/>
      <c r="E10" s="68"/>
      <c r="F10" s="80">
        <v>0.3</v>
      </c>
      <c r="G10" s="31"/>
      <c r="H10" s="31"/>
      <c r="I10" s="63"/>
      <c r="J10" s="21"/>
      <c r="K10" s="31"/>
      <c r="L10" s="21"/>
      <c r="M10" s="43"/>
    </row>
    <row r="11" spans="1:13" ht="14.25" customHeight="1">
      <c r="A11" s="11"/>
      <c r="B11" s="12"/>
      <c r="C11" s="12"/>
      <c r="D11" s="12"/>
      <c r="E11" s="53"/>
      <c r="F11" s="24" t="s">
        <v>38</v>
      </c>
      <c r="G11" s="31"/>
      <c r="H11" s="31"/>
      <c r="I11" s="63"/>
      <c r="J11" s="21"/>
      <c r="K11" s="31"/>
      <c r="L11" s="21"/>
      <c r="M11" s="67"/>
    </row>
    <row r="12" spans="1:9" ht="14.25">
      <c r="A12" s="11"/>
      <c r="B12" s="12"/>
      <c r="C12" s="12"/>
      <c r="D12" s="12"/>
      <c r="E12" s="12"/>
      <c r="F12" s="12"/>
      <c r="G12" s="12"/>
      <c r="H12" s="12"/>
      <c r="I12" s="12"/>
    </row>
    <row r="13" spans="1:9" s="14" customFormat="1" ht="14.25">
      <c r="A13" s="34" t="s">
        <v>28</v>
      </c>
      <c r="B13" s="17"/>
      <c r="C13" s="17"/>
      <c r="D13" s="17"/>
      <c r="E13" s="17"/>
      <c r="F13" s="17"/>
      <c r="G13" s="17"/>
      <c r="H13" s="17"/>
      <c r="I13" s="17"/>
    </row>
    <row r="14" spans="1:9" ht="5.25" customHeight="1">
      <c r="A14" s="11"/>
      <c r="B14" s="12"/>
      <c r="C14" s="12"/>
      <c r="D14" s="12"/>
      <c r="E14" s="12"/>
      <c r="F14" s="12"/>
      <c r="G14" s="12"/>
      <c r="H14" s="12"/>
      <c r="I14" s="12"/>
    </row>
    <row r="15" spans="1:15" ht="42.75">
      <c r="A15" s="16" t="s">
        <v>18</v>
      </c>
      <c r="B15" s="15" t="s">
        <v>6</v>
      </c>
      <c r="C15" s="493" t="s">
        <v>69</v>
      </c>
      <c r="D15" s="15" t="s">
        <v>37</v>
      </c>
      <c r="E15" s="15" t="s">
        <v>30</v>
      </c>
      <c r="F15" s="16" t="s">
        <v>19</v>
      </c>
      <c r="G15" s="81" t="s">
        <v>36</v>
      </c>
      <c r="H15" s="16" t="s">
        <v>13</v>
      </c>
      <c r="I15" s="16" t="s">
        <v>14</v>
      </c>
      <c r="J15" s="15" t="s">
        <v>15</v>
      </c>
      <c r="K15" s="16" t="s">
        <v>16</v>
      </c>
      <c r="L15" s="15" t="s">
        <v>5</v>
      </c>
      <c r="M15" s="493" t="s">
        <v>56</v>
      </c>
      <c r="N15" s="15" t="s">
        <v>50</v>
      </c>
      <c r="O15" s="15" t="s">
        <v>17</v>
      </c>
    </row>
    <row r="16" spans="1:15" ht="14.25">
      <c r="A16" s="542">
        <v>1</v>
      </c>
      <c r="B16" s="555" t="str">
        <f>Kopsavilkums!B108</f>
        <v>IPC-7711/7721 Certified IPC Trainer (CIT)</v>
      </c>
      <c r="C16" s="542">
        <f>Kopsavilkums!K108</f>
        <v>0</v>
      </c>
      <c r="D16" s="39">
        <f>Kopsavilkums!F$108</f>
        <v>2016</v>
      </c>
      <c r="E16" s="39" t="str">
        <f>Kopsavilkums!G$108</f>
        <v>2016.10.10.-2016.10.14.</v>
      </c>
      <c r="F16" s="45"/>
      <c r="G16" s="82"/>
      <c r="H16" s="49"/>
      <c r="I16" s="39"/>
      <c r="J16" s="143"/>
      <c r="K16" s="39"/>
      <c r="L16" s="18">
        <f>F$8</f>
        <v>0.3</v>
      </c>
      <c r="M16" s="30">
        <f>Kopsavilkums!I$108</f>
        <v>2070</v>
      </c>
      <c r="N16" s="30">
        <f>M16*L16</f>
        <v>621</v>
      </c>
      <c r="O16" s="39"/>
    </row>
    <row r="17" spans="1:15" ht="14.25">
      <c r="A17" s="544"/>
      <c r="B17" s="557"/>
      <c r="C17" s="544"/>
      <c r="D17" s="39">
        <f>Kopsavilkums!F$108</f>
        <v>2016</v>
      </c>
      <c r="E17" s="39" t="str">
        <f>Kopsavilkums!G$108</f>
        <v>2016.10.10.-2016.10.14.</v>
      </c>
      <c r="F17" s="45"/>
      <c r="G17" s="82"/>
      <c r="H17" s="49"/>
      <c r="I17" s="39"/>
      <c r="J17" s="143"/>
      <c r="K17" s="39"/>
      <c r="L17" s="18">
        <f>F$8</f>
        <v>0.3</v>
      </c>
      <c r="M17" s="30">
        <f>Kopsavilkums!I$108</f>
        <v>2070</v>
      </c>
      <c r="N17" s="30">
        <f>M17*L17</f>
        <v>621</v>
      </c>
      <c r="O17" s="39"/>
    </row>
    <row r="18" spans="1:15" ht="14.25">
      <c r="A18" s="542">
        <v>2</v>
      </c>
      <c r="B18" s="555" t="str">
        <f>Kopsavilkums!B128</f>
        <v>IPC-A-610 Certified IPC Trainer (CIT)</v>
      </c>
      <c r="C18" s="542">
        <f>Kopsavilkums!K128</f>
        <v>0</v>
      </c>
      <c r="D18" s="39">
        <f>Kopsavilkums!F128</f>
        <v>2016</v>
      </c>
      <c r="E18" s="39" t="str">
        <f>Kopsavilkums!G128</f>
        <v>2016.11.01.-2016.11.04.</v>
      </c>
      <c r="F18" s="45"/>
      <c r="G18" s="82"/>
      <c r="H18" s="49"/>
      <c r="I18" s="39"/>
      <c r="J18" s="191"/>
      <c r="K18" s="39"/>
      <c r="L18" s="18">
        <f>F8</f>
        <v>0.3</v>
      </c>
      <c r="M18" s="30">
        <f>Kopsavilkums!I128</f>
        <v>2045</v>
      </c>
      <c r="N18" s="30">
        <f>M18*L18</f>
        <v>613.5</v>
      </c>
      <c r="O18" s="39"/>
    </row>
    <row r="19" spans="1:15" ht="14.25">
      <c r="A19" s="544"/>
      <c r="B19" s="557"/>
      <c r="C19" s="544"/>
      <c r="D19" s="39">
        <f>Kopsavilkums!F128</f>
        <v>2016</v>
      </c>
      <c r="E19" s="189" t="str">
        <f>Kopsavilkums!G128</f>
        <v>2016.11.01.-2016.11.04.</v>
      </c>
      <c r="F19" s="45"/>
      <c r="G19" s="82"/>
      <c r="H19" s="49"/>
      <c r="I19" s="39"/>
      <c r="J19" s="191"/>
      <c r="K19" s="39"/>
      <c r="L19" s="18">
        <f>F8</f>
        <v>0.3</v>
      </c>
      <c r="M19" s="30">
        <f>Kopsavilkums!I128</f>
        <v>2045</v>
      </c>
      <c r="N19" s="30">
        <f>M19*L19</f>
        <v>613.5</v>
      </c>
      <c r="O19" s="39"/>
    </row>
    <row r="20" spans="1:15" ht="15" customHeight="1">
      <c r="A20" s="542">
        <v>3</v>
      </c>
      <c r="B20" s="567" t="str">
        <f>Kopsavilkums!B130</f>
        <v>Kvalitātes, vides, energopārvaldības integrētā vadības sistēma</v>
      </c>
      <c r="C20" s="542">
        <f>Kopsavilkums!K130</f>
        <v>0</v>
      </c>
      <c r="D20" s="119">
        <v>2017</v>
      </c>
      <c r="E20" s="119" t="str">
        <f>Kopsavilkums!$G$130</f>
        <v>2017.01.06.; 
2017.02.14.-2017.02.16.</v>
      </c>
      <c r="F20" s="51"/>
      <c r="G20" s="82"/>
      <c r="H20" s="39"/>
      <c r="I20" s="39"/>
      <c r="J20" s="315"/>
      <c r="K20" s="39"/>
      <c r="L20" s="18">
        <f>F9</f>
        <v>0.5</v>
      </c>
      <c r="M20" s="30">
        <f>Kopsavilkums!$I$130</f>
        <v>144.37</v>
      </c>
      <c r="N20" s="30">
        <f aca="true" t="shared" si="0" ref="N20:N29">M20*L20</f>
        <v>72.185</v>
      </c>
      <c r="O20" s="39"/>
    </row>
    <row r="21" spans="1:15" ht="15" customHeight="1">
      <c r="A21" s="543"/>
      <c r="B21" s="568"/>
      <c r="C21" s="543"/>
      <c r="D21" s="225">
        <v>2017</v>
      </c>
      <c r="E21" s="225" t="str">
        <f>Kopsavilkums!$G$130</f>
        <v>2017.01.06.; 
2017.02.14.-2017.02.16.</v>
      </c>
      <c r="F21" s="29"/>
      <c r="G21" s="82"/>
      <c r="H21" s="39"/>
      <c r="I21" s="39"/>
      <c r="J21" s="315"/>
      <c r="K21" s="39"/>
      <c r="L21" s="18">
        <f>F9</f>
        <v>0.5</v>
      </c>
      <c r="M21" s="30">
        <f>Kopsavilkums!$I$130</f>
        <v>144.37</v>
      </c>
      <c r="N21" s="30">
        <f t="shared" si="0"/>
        <v>72.185</v>
      </c>
      <c r="O21" s="39"/>
    </row>
    <row r="22" spans="1:15" ht="15" customHeight="1">
      <c r="A22" s="543"/>
      <c r="B22" s="568"/>
      <c r="C22" s="543"/>
      <c r="D22" s="225">
        <v>2017</v>
      </c>
      <c r="E22" s="225" t="str">
        <f>Kopsavilkums!$G$130</f>
        <v>2017.01.06.; 
2017.02.14.-2017.02.16.</v>
      </c>
      <c r="F22" s="29"/>
      <c r="G22" s="82"/>
      <c r="H22" s="39"/>
      <c r="I22" s="39"/>
      <c r="J22" s="315"/>
      <c r="K22" s="39"/>
      <c r="L22" s="55">
        <f>F9</f>
        <v>0.5</v>
      </c>
      <c r="M22" s="30">
        <f>Kopsavilkums!$I$130</f>
        <v>144.37</v>
      </c>
      <c r="N22" s="30">
        <f t="shared" si="0"/>
        <v>72.185</v>
      </c>
      <c r="O22" s="39"/>
    </row>
    <row r="23" spans="1:15" ht="15" customHeight="1">
      <c r="A23" s="543"/>
      <c r="B23" s="568"/>
      <c r="C23" s="543"/>
      <c r="D23" s="225">
        <v>2017</v>
      </c>
      <c r="E23" s="225" t="str">
        <f>Kopsavilkums!$G$130</f>
        <v>2017.01.06.; 
2017.02.14.-2017.02.16.</v>
      </c>
      <c r="F23" s="29"/>
      <c r="G23" s="82"/>
      <c r="H23" s="52"/>
      <c r="I23" s="39"/>
      <c r="J23" s="315"/>
      <c r="K23" s="39"/>
      <c r="L23" s="55">
        <f>F9</f>
        <v>0.5</v>
      </c>
      <c r="M23" s="30">
        <f>Kopsavilkums!$I$130</f>
        <v>144.37</v>
      </c>
      <c r="N23" s="30">
        <f t="shared" si="0"/>
        <v>72.185</v>
      </c>
      <c r="O23" s="52"/>
    </row>
    <row r="24" spans="1:15" ht="15" customHeight="1">
      <c r="A24" s="543"/>
      <c r="B24" s="568"/>
      <c r="C24" s="543"/>
      <c r="D24" s="225">
        <v>2017</v>
      </c>
      <c r="E24" s="225" t="str">
        <f>Kopsavilkums!$G$130</f>
        <v>2017.01.06.; 
2017.02.14.-2017.02.16.</v>
      </c>
      <c r="F24" s="29"/>
      <c r="G24" s="82"/>
      <c r="H24" s="52"/>
      <c r="I24" s="39"/>
      <c r="J24" s="315"/>
      <c r="K24" s="39"/>
      <c r="L24" s="55">
        <f>F9</f>
        <v>0.5</v>
      </c>
      <c r="M24" s="30">
        <f>Kopsavilkums!$I$130</f>
        <v>144.37</v>
      </c>
      <c r="N24" s="30">
        <f t="shared" si="0"/>
        <v>72.185</v>
      </c>
      <c r="O24" s="52"/>
    </row>
    <row r="25" spans="1:15" ht="15" customHeight="1">
      <c r="A25" s="543"/>
      <c r="B25" s="568"/>
      <c r="C25" s="543"/>
      <c r="D25" s="225">
        <v>2017</v>
      </c>
      <c r="E25" s="225" t="str">
        <f>Kopsavilkums!$G$130</f>
        <v>2017.01.06.; 
2017.02.14.-2017.02.16.</v>
      </c>
      <c r="F25" s="29"/>
      <c r="G25" s="82"/>
      <c r="H25" s="52"/>
      <c r="I25" s="39"/>
      <c r="J25" s="315"/>
      <c r="K25" s="39"/>
      <c r="L25" s="55">
        <f>F9</f>
        <v>0.5</v>
      </c>
      <c r="M25" s="30">
        <f>Kopsavilkums!$I$130</f>
        <v>144.37</v>
      </c>
      <c r="N25" s="30">
        <f t="shared" si="0"/>
        <v>72.185</v>
      </c>
      <c r="O25" s="52"/>
    </row>
    <row r="26" spans="1:15" ht="14.25">
      <c r="A26" s="543"/>
      <c r="B26" s="568"/>
      <c r="C26" s="543"/>
      <c r="D26" s="225">
        <v>2017</v>
      </c>
      <c r="E26" s="225" t="str">
        <f>Kopsavilkums!$G$130</f>
        <v>2017.01.06.; 
2017.02.14.-2017.02.16.</v>
      </c>
      <c r="F26" s="380"/>
      <c r="G26" s="82"/>
      <c r="H26" s="52"/>
      <c r="I26" s="39"/>
      <c r="J26" s="315"/>
      <c r="K26" s="39"/>
      <c r="L26" s="55">
        <f>F9</f>
        <v>0.5</v>
      </c>
      <c r="M26" s="30">
        <f>Kopsavilkums!$I$130</f>
        <v>144.37</v>
      </c>
      <c r="N26" s="30">
        <f t="shared" si="0"/>
        <v>72.185</v>
      </c>
      <c r="O26" s="148"/>
    </row>
    <row r="27" spans="1:15" ht="15" customHeight="1">
      <c r="A27" s="543"/>
      <c r="B27" s="568"/>
      <c r="C27" s="543"/>
      <c r="D27" s="225">
        <v>2017</v>
      </c>
      <c r="E27" s="225" t="str">
        <f>Kopsavilkums!$G$130</f>
        <v>2017.01.06.; 
2017.02.14.-2017.02.16.</v>
      </c>
      <c r="F27" s="29"/>
      <c r="G27" s="82"/>
      <c r="H27" s="52"/>
      <c r="I27" s="39"/>
      <c r="J27" s="315"/>
      <c r="K27" s="39"/>
      <c r="L27" s="55">
        <f>F9</f>
        <v>0.5</v>
      </c>
      <c r="M27" s="30">
        <f>Kopsavilkums!$I$130</f>
        <v>144.37</v>
      </c>
      <c r="N27" s="30">
        <f t="shared" si="0"/>
        <v>72.185</v>
      </c>
      <c r="O27" s="52"/>
    </row>
    <row r="28" spans="1:15" ht="15" customHeight="1">
      <c r="A28" s="544"/>
      <c r="B28" s="569"/>
      <c r="C28" s="544"/>
      <c r="D28" s="225">
        <v>2017</v>
      </c>
      <c r="E28" s="225" t="str">
        <f>Kopsavilkums!$G$130</f>
        <v>2017.01.06.; 
2017.02.14.-2017.02.16.</v>
      </c>
      <c r="F28" s="29"/>
      <c r="G28" s="82"/>
      <c r="H28" s="52"/>
      <c r="I28" s="39"/>
      <c r="J28" s="315"/>
      <c r="K28" s="39"/>
      <c r="L28" s="55">
        <f>F9</f>
        <v>0.5</v>
      </c>
      <c r="M28" s="30">
        <f>Kopsavilkums!$I$130</f>
        <v>144.37</v>
      </c>
      <c r="N28" s="30">
        <f t="shared" si="0"/>
        <v>72.185</v>
      </c>
      <c r="O28" s="52"/>
    </row>
    <row r="29" spans="1:15" ht="52.5" customHeight="1">
      <c r="A29" s="39">
        <v>4</v>
      </c>
      <c r="B29" s="420" t="s">
        <v>330</v>
      </c>
      <c r="C29" s="39">
        <f>Kopsavilkums!K153</f>
        <v>0</v>
      </c>
      <c r="D29" s="343">
        <f>Kopsavilkums!F152</f>
        <v>2017</v>
      </c>
      <c r="E29" s="343" t="str">
        <f>Kopsavilkums!G152</f>
        <v>2017.04.10.-2017.04.11.</v>
      </c>
      <c r="F29" s="29"/>
      <c r="G29" s="82"/>
      <c r="H29" s="348"/>
      <c r="I29" s="39"/>
      <c r="J29" s="349"/>
      <c r="K29" s="39"/>
      <c r="L29" s="55">
        <f>F9</f>
        <v>0.5</v>
      </c>
      <c r="M29" s="30">
        <f>Kopsavilkums!I152</f>
        <v>1573.22</v>
      </c>
      <c r="N29" s="30">
        <f t="shared" si="0"/>
        <v>786.61</v>
      </c>
      <c r="O29" s="348"/>
    </row>
    <row r="30" spans="1:15" ht="44.25" customHeight="1">
      <c r="A30" s="542">
        <v>5</v>
      </c>
      <c r="B30" s="567" t="str">
        <f>Kopsavilkums!B173</f>
        <v>In-Circuit Test Systems User training</v>
      </c>
      <c r="C30" s="542">
        <f>Kopsavilkums!K173</f>
        <v>0</v>
      </c>
      <c r="D30" s="417">
        <f>Kopsavilkums!F173</f>
        <v>2017</v>
      </c>
      <c r="E30" s="417" t="str">
        <f>Kopsavilkums!G173</f>
        <v>2017.09.11.-2017.09.15.</v>
      </c>
      <c r="F30" s="419"/>
      <c r="G30" s="82"/>
      <c r="H30" s="418"/>
      <c r="I30" s="39"/>
      <c r="J30" s="419"/>
      <c r="K30" s="39"/>
      <c r="L30" s="55">
        <f>F9</f>
        <v>0.5</v>
      </c>
      <c r="M30" s="30">
        <f>Kopsavilkums!I173</f>
        <v>5500</v>
      </c>
      <c r="N30" s="30">
        <f>M30*L30</f>
        <v>2750</v>
      </c>
      <c r="O30" s="418"/>
    </row>
    <row r="31" spans="1:15" ht="28.5" customHeight="1">
      <c r="A31" s="543"/>
      <c r="B31" s="568"/>
      <c r="C31" s="543"/>
      <c r="D31" s="417">
        <f>Kopsavilkums!F173</f>
        <v>2017</v>
      </c>
      <c r="E31" s="417" t="str">
        <f>Kopsavilkums!G173</f>
        <v>2017.09.11.-2017.09.15.</v>
      </c>
      <c r="F31" s="419"/>
      <c r="G31" s="82"/>
      <c r="H31" s="418"/>
      <c r="I31" s="39"/>
      <c r="J31" s="419"/>
      <c r="K31" s="39"/>
      <c r="L31" s="55">
        <f>F9</f>
        <v>0.5</v>
      </c>
      <c r="M31" s="30">
        <f>Kopsavilkums!I173</f>
        <v>5500</v>
      </c>
      <c r="N31" s="30">
        <f>L31*M31</f>
        <v>2750</v>
      </c>
      <c r="O31" s="418"/>
    </row>
    <row r="32" spans="1:15" ht="30.75" customHeight="1">
      <c r="A32" s="543"/>
      <c r="B32" s="568"/>
      <c r="C32" s="543"/>
      <c r="D32" s="417">
        <f>Kopsavilkums!F173</f>
        <v>2017</v>
      </c>
      <c r="E32" s="417" t="str">
        <f>Kopsavilkums!G173</f>
        <v>2017.09.11.-2017.09.15.</v>
      </c>
      <c r="F32" s="419"/>
      <c r="G32" s="82"/>
      <c r="H32" s="418"/>
      <c r="I32" s="39"/>
      <c r="J32" s="419"/>
      <c r="K32" s="39"/>
      <c r="L32" s="55">
        <f>F9</f>
        <v>0.5</v>
      </c>
      <c r="M32" s="30">
        <f>Kopsavilkums!I173</f>
        <v>5500</v>
      </c>
      <c r="N32" s="30">
        <f>M32*L32</f>
        <v>2750</v>
      </c>
      <c r="O32" s="418"/>
    </row>
    <row r="33" spans="1:15" ht="47.25" customHeight="1">
      <c r="A33" s="544"/>
      <c r="B33" s="569"/>
      <c r="C33" s="544"/>
      <c r="D33" s="119">
        <f>Kopsavilkums!F173</f>
        <v>2017</v>
      </c>
      <c r="E33" s="119" t="str">
        <f>Kopsavilkums!G173</f>
        <v>2017.09.11.-2017.09.15.</v>
      </c>
      <c r="F33" s="419"/>
      <c r="G33" s="82"/>
      <c r="H33" s="52"/>
      <c r="I33" s="52"/>
      <c r="J33" s="315"/>
      <c r="K33" s="52"/>
      <c r="L33" s="55">
        <f>F9</f>
        <v>0.5</v>
      </c>
      <c r="M33" s="56">
        <f>Kopsavilkums!I173</f>
        <v>5500</v>
      </c>
      <c r="N33" s="56">
        <f>L33*M33</f>
        <v>2750</v>
      </c>
      <c r="O33" s="52"/>
    </row>
    <row r="34" spans="1:15" ht="47.25" customHeight="1">
      <c r="A34" s="542">
        <v>6</v>
      </c>
      <c r="B34" s="567" t="str">
        <f>Kopsavilkums!B181</f>
        <v>SIPLACE Operations training</v>
      </c>
      <c r="C34" s="542">
        <f>Kopsavilkums!K181</f>
        <v>0</v>
      </c>
      <c r="D34" s="449">
        <f>Kopsavilkums!F181</f>
        <v>2017</v>
      </c>
      <c r="E34" s="449" t="str">
        <f>Kopsavilkums!G181</f>
        <v>2017.10.18.-2017.10.20.</v>
      </c>
      <c r="F34" s="463"/>
      <c r="G34" s="82"/>
      <c r="H34" s="462"/>
      <c r="I34" s="462"/>
      <c r="J34" s="463"/>
      <c r="K34" s="462"/>
      <c r="L34" s="55">
        <f>F9</f>
        <v>0.5</v>
      </c>
      <c r="M34" s="56">
        <f>Kopsavilkums!I181</f>
        <v>1410</v>
      </c>
      <c r="N34" s="56">
        <f>M34*L34</f>
        <v>705</v>
      </c>
      <c r="O34" s="462"/>
    </row>
    <row r="35" spans="1:15" ht="47.25" customHeight="1">
      <c r="A35" s="543"/>
      <c r="B35" s="568"/>
      <c r="C35" s="543"/>
      <c r="D35" s="449">
        <f>Kopsavilkums!F181</f>
        <v>2017</v>
      </c>
      <c r="E35" s="449" t="str">
        <f>Kopsavilkums!G181</f>
        <v>2017.10.18.-2017.10.20.</v>
      </c>
      <c r="F35" s="463"/>
      <c r="G35" s="82"/>
      <c r="H35" s="462"/>
      <c r="I35" s="462"/>
      <c r="J35" s="463"/>
      <c r="K35" s="462"/>
      <c r="L35" s="55">
        <f>F9</f>
        <v>0.5</v>
      </c>
      <c r="M35" s="56">
        <f>Kopsavilkums!I181</f>
        <v>1410</v>
      </c>
      <c r="N35" s="56">
        <f>M35*L35</f>
        <v>705</v>
      </c>
      <c r="O35" s="462"/>
    </row>
    <row r="36" spans="1:15" ht="47.25" customHeight="1">
      <c r="A36" s="544"/>
      <c r="B36" s="569"/>
      <c r="C36" s="544"/>
      <c r="D36" s="449">
        <f>Kopsavilkums!F181</f>
        <v>2017</v>
      </c>
      <c r="E36" s="449" t="str">
        <f>Kopsavilkums!G181</f>
        <v>2017.10.18.-2017.10.20.</v>
      </c>
      <c r="F36" s="463"/>
      <c r="G36" s="82"/>
      <c r="H36" s="462"/>
      <c r="I36" s="462"/>
      <c r="J36" s="463"/>
      <c r="K36" s="462"/>
      <c r="L36" s="55">
        <f>F9</f>
        <v>0.5</v>
      </c>
      <c r="M36" s="56">
        <f>Kopsavilkums!I181</f>
        <v>1410</v>
      </c>
      <c r="N36" s="56">
        <f>M36*L36</f>
        <v>705</v>
      </c>
      <c r="O36" s="462"/>
    </row>
    <row r="37" spans="1:15" ht="14.25">
      <c r="A37" s="16"/>
      <c r="B37" s="16"/>
      <c r="C37" s="16"/>
      <c r="D37" s="16"/>
      <c r="E37" s="16"/>
      <c r="F37" s="90"/>
      <c r="G37" s="91"/>
      <c r="H37" s="16"/>
      <c r="I37" s="16"/>
      <c r="J37" s="248"/>
      <c r="K37" s="16"/>
      <c r="L37" s="92"/>
      <c r="M37" s="93"/>
      <c r="N37" s="93"/>
      <c r="O37" s="90"/>
    </row>
    <row r="38" spans="1:7" ht="14.25">
      <c r="A38" s="1"/>
      <c r="D38" s="23"/>
      <c r="E38" s="23"/>
      <c r="G38" s="84"/>
    </row>
    <row r="39" spans="1:8" ht="14.25">
      <c r="A39" s="33" t="s">
        <v>35</v>
      </c>
      <c r="D39" s="33" t="s">
        <v>45</v>
      </c>
      <c r="H39" s="35" t="s">
        <v>46</v>
      </c>
    </row>
    <row r="40" ht="5.25" customHeight="1"/>
    <row r="41" spans="1:10" ht="14.25">
      <c r="A41" s="4" t="s">
        <v>13</v>
      </c>
      <c r="B41" s="4" t="s">
        <v>36</v>
      </c>
      <c r="D41" s="4" t="s">
        <v>14</v>
      </c>
      <c r="E41" s="4" t="s">
        <v>36</v>
      </c>
      <c r="F41" s="4" t="s">
        <v>171</v>
      </c>
      <c r="H41" s="4" t="s">
        <v>16</v>
      </c>
      <c r="I41" s="4" t="s">
        <v>36</v>
      </c>
      <c r="J41" s="4" t="s">
        <v>171</v>
      </c>
    </row>
    <row r="42" spans="1:10" ht="14.25">
      <c r="A42" s="39"/>
      <c r="B42" s="39"/>
      <c r="D42" s="19" t="s">
        <v>22</v>
      </c>
      <c r="E42" s="121"/>
      <c r="F42" s="131"/>
      <c r="H42" s="2" t="s">
        <v>25</v>
      </c>
      <c r="I42" s="121"/>
      <c r="J42" s="137"/>
    </row>
    <row r="43" spans="1:10" ht="14.25">
      <c r="A43" s="39"/>
      <c r="B43" s="39"/>
      <c r="D43" s="19" t="s">
        <v>47</v>
      </c>
      <c r="E43" s="121"/>
      <c r="F43" s="131"/>
      <c r="H43" s="2" t="s">
        <v>23</v>
      </c>
      <c r="I43" s="121"/>
      <c r="J43" s="137"/>
    </row>
    <row r="44" spans="1:10" ht="14.25">
      <c r="A44" s="39"/>
      <c r="B44" s="39"/>
      <c r="D44" s="19" t="s">
        <v>24</v>
      </c>
      <c r="E44" s="121"/>
      <c r="F44" s="131"/>
      <c r="H44" s="24" t="s">
        <v>38</v>
      </c>
      <c r="I44" s="120"/>
      <c r="J44" s="137"/>
    </row>
    <row r="45" spans="1:6" ht="14.25">
      <c r="A45" s="39"/>
      <c r="B45" s="39"/>
      <c r="D45" s="28" t="s">
        <v>48</v>
      </c>
      <c r="E45" s="121"/>
      <c r="F45" s="131"/>
    </row>
    <row r="46" spans="1:6" ht="14.25">
      <c r="A46" s="39"/>
      <c r="B46" s="39"/>
      <c r="D46" s="24" t="s">
        <v>38</v>
      </c>
      <c r="E46" s="120"/>
      <c r="F46" s="131"/>
    </row>
    <row r="47" spans="1:6" ht="14.25">
      <c r="A47" s="39"/>
      <c r="B47" s="39"/>
      <c r="D47" s="53"/>
      <c r="E47" s="54"/>
      <c r="F47" s="255"/>
    </row>
    <row r="48" spans="1:6" ht="14.25">
      <c r="A48" s="39"/>
      <c r="B48" s="39"/>
      <c r="D48" s="53"/>
      <c r="E48" s="54"/>
      <c r="F48" s="255"/>
    </row>
    <row r="49" spans="1:6" ht="14.25">
      <c r="A49" s="39"/>
      <c r="B49" s="39"/>
      <c r="D49" s="53"/>
      <c r="E49" s="54"/>
      <c r="F49" s="255"/>
    </row>
    <row r="50" spans="1:6" ht="14.25">
      <c r="A50" s="39"/>
      <c r="B50" s="39"/>
      <c r="D50" s="53"/>
      <c r="E50" s="54"/>
      <c r="F50" s="255"/>
    </row>
    <row r="51" spans="1:6" ht="14.25">
      <c r="A51" s="39"/>
      <c r="B51" s="39"/>
      <c r="D51" s="53"/>
      <c r="E51" s="54"/>
      <c r="F51" s="255"/>
    </row>
    <row r="52" spans="1:6" ht="14.25">
      <c r="A52" s="39"/>
      <c r="B52" s="39"/>
      <c r="D52" s="53"/>
      <c r="E52" s="54"/>
      <c r="F52" s="255"/>
    </row>
    <row r="53" spans="1:6" ht="14.25">
      <c r="A53" s="39"/>
      <c r="B53" s="39"/>
      <c r="D53" s="53"/>
      <c r="E53" s="53"/>
      <c r="F53" s="54"/>
    </row>
    <row r="54" spans="1:6" ht="14.25">
      <c r="A54" s="39"/>
      <c r="B54" s="39"/>
      <c r="D54" s="53"/>
      <c r="E54" s="53"/>
      <c r="F54" s="54"/>
    </row>
    <row r="55" spans="1:6" ht="14.25">
      <c r="A55" s="39"/>
      <c r="B55" s="39"/>
      <c r="D55" s="53"/>
      <c r="E55" s="53"/>
      <c r="F55" s="54"/>
    </row>
    <row r="56" spans="1:6" ht="14.25">
      <c r="A56" s="39"/>
      <c r="B56" s="39"/>
      <c r="D56" s="53"/>
      <c r="E56" s="53"/>
      <c r="F56" s="54"/>
    </row>
    <row r="57" spans="1:6" ht="14.25">
      <c r="A57" s="39"/>
      <c r="B57" s="39"/>
      <c r="D57" s="53"/>
      <c r="E57" s="53"/>
      <c r="F57" s="54"/>
    </row>
    <row r="58" spans="1:6" ht="14.25">
      <c r="A58" s="39"/>
      <c r="B58" s="39"/>
      <c r="D58" s="53"/>
      <c r="E58" s="53"/>
      <c r="F58" s="54"/>
    </row>
    <row r="59" spans="1:6" ht="14.25">
      <c r="A59" s="39"/>
      <c r="B59" s="39"/>
      <c r="D59" s="53"/>
      <c r="E59" s="53"/>
      <c r="F59" s="54"/>
    </row>
    <row r="60" spans="1:6" ht="14.25">
      <c r="A60" s="39"/>
      <c r="B60" s="2"/>
      <c r="D60" s="53"/>
      <c r="E60" s="53"/>
      <c r="F60" s="54"/>
    </row>
    <row r="61" spans="1:2" ht="14.25">
      <c r="A61" s="120"/>
      <c r="B61" s="120"/>
    </row>
    <row r="62" spans="1:2" ht="14.25">
      <c r="A62" s="600" t="s">
        <v>38</v>
      </c>
      <c r="B62" s="600"/>
    </row>
  </sheetData>
  <sheetProtection/>
  <autoFilter ref="D15:O15"/>
  <mergeCells count="18">
    <mergeCell ref="C3:K3"/>
    <mergeCell ref="C4:K4"/>
    <mergeCell ref="B34:B36"/>
    <mergeCell ref="A20:A28"/>
    <mergeCell ref="B18:B19"/>
    <mergeCell ref="C18:C19"/>
    <mergeCell ref="B20:B28"/>
    <mergeCell ref="C20:C28"/>
    <mergeCell ref="C34:C36"/>
    <mergeCell ref="A30:A33"/>
    <mergeCell ref="B30:B33"/>
    <mergeCell ref="C30:C33"/>
    <mergeCell ref="A62:B62"/>
    <mergeCell ref="A16:A17"/>
    <mergeCell ref="B16:B17"/>
    <mergeCell ref="C16:C17"/>
    <mergeCell ref="A18:A19"/>
    <mergeCell ref="A34:A36"/>
  </mergeCells>
  <printOptions/>
  <pageMargins left="0.7" right="0.7" top="0.75" bottom="0.75" header="0.3" footer="0.3"/>
  <pageSetup horizontalDpi="600" verticalDpi="600" orientation="portrait" paperSize="9" r:id="rId3"/>
  <drawing r:id="rId2"/>
  <legacyDrawing r:id="rId1"/>
</worksheet>
</file>

<file path=xl/worksheets/sheet7.xml><?xml version="1.0" encoding="utf-8"?>
<worksheet xmlns="http://schemas.openxmlformats.org/spreadsheetml/2006/main" xmlns:r="http://schemas.openxmlformats.org/officeDocument/2006/relationships">
  <sheetPr codeName="Sheet17"/>
  <dimension ref="A1:O30"/>
  <sheetViews>
    <sheetView zoomScalePageLayoutView="0" workbookViewId="0" topLeftCell="A1">
      <pane ySplit="15" topLeftCell="A16" activePane="bottomLeft" state="frozen"/>
      <selection pane="topLeft" activeCell="A1" sqref="A1"/>
      <selection pane="bottomLeft" activeCell="I23" sqref="I23:J25"/>
    </sheetView>
  </sheetViews>
  <sheetFormatPr defaultColWidth="9.140625" defaultRowHeight="15"/>
  <cols>
    <col min="1" max="1" width="14.8515625" style="0" customWidth="1"/>
    <col min="2" max="2" width="24.7109375" style="0" customWidth="1"/>
    <col min="3" max="3" width="11.57421875" style="0" customWidth="1"/>
    <col min="4" max="4" width="14.7109375" style="0" customWidth="1"/>
    <col min="5" max="5" width="23.7109375" style="0" customWidth="1"/>
    <col min="6" max="6" width="20.28125" style="0" customWidth="1"/>
    <col min="7" max="7" width="10.57421875" style="0" customWidth="1"/>
    <col min="8" max="8" width="14.57421875" style="0" customWidth="1"/>
    <col min="9" max="9" width="14.421875" style="0" customWidth="1"/>
    <col min="10" max="10" width="16.421875" style="0" customWidth="1"/>
    <col min="11" max="11" width="11.8515625" style="0" customWidth="1"/>
    <col min="12" max="12" width="13.7109375" style="0" customWidth="1"/>
    <col min="13" max="13" width="13.421875" style="0" customWidth="1"/>
    <col min="14" max="14" width="11.57421875" style="0" customWidth="1"/>
    <col min="15" max="15" width="10.421875" style="0" customWidth="1"/>
  </cols>
  <sheetData>
    <row r="1" ht="14.25">
      <c r="A1" s="33" t="s">
        <v>27</v>
      </c>
    </row>
    <row r="2" ht="5.25" customHeight="1"/>
    <row r="3" spans="1:11" ht="14.25">
      <c r="A3" s="16" t="s">
        <v>0</v>
      </c>
      <c r="B3" s="16" t="s">
        <v>1</v>
      </c>
      <c r="C3" s="592" t="s">
        <v>2</v>
      </c>
      <c r="D3" s="593"/>
      <c r="E3" s="593"/>
      <c r="F3" s="593"/>
      <c r="G3" s="593"/>
      <c r="H3" s="593"/>
      <c r="I3" s="593"/>
      <c r="J3" s="593"/>
      <c r="K3" s="594"/>
    </row>
    <row r="4" spans="1:11" ht="55.5" customHeight="1">
      <c r="A4" s="13" t="s">
        <v>399</v>
      </c>
      <c r="B4" s="3">
        <v>42103047173</v>
      </c>
      <c r="C4" s="607" t="s">
        <v>400</v>
      </c>
      <c r="D4" s="607"/>
      <c r="E4" s="607"/>
      <c r="F4" s="607"/>
      <c r="G4" s="607"/>
      <c r="H4" s="607"/>
      <c r="I4" s="607"/>
      <c r="J4" s="607"/>
      <c r="K4" s="607"/>
    </row>
    <row r="5" spans="1:11" ht="5.25" customHeight="1">
      <c r="A5" s="9"/>
      <c r="B5" s="9"/>
      <c r="C5" s="10"/>
      <c r="D5" s="10"/>
      <c r="E5" s="10"/>
      <c r="F5" s="10"/>
      <c r="G5" s="10"/>
      <c r="H5" s="10"/>
      <c r="I5" s="10"/>
      <c r="J5" s="10"/>
      <c r="K5" s="10"/>
    </row>
    <row r="6" spans="1:13" ht="39" customHeight="1">
      <c r="A6" s="15" t="s">
        <v>3</v>
      </c>
      <c r="B6" s="15" t="s">
        <v>55</v>
      </c>
      <c r="C6" s="15" t="s">
        <v>4</v>
      </c>
      <c r="D6" s="15" t="s">
        <v>54</v>
      </c>
      <c r="E6" s="15" t="s">
        <v>44</v>
      </c>
      <c r="F6" s="15" t="s">
        <v>5</v>
      </c>
      <c r="G6" s="15" t="s">
        <v>51</v>
      </c>
      <c r="H6" s="15" t="s">
        <v>68</v>
      </c>
      <c r="I6" s="62" t="s">
        <v>72</v>
      </c>
      <c r="J6" s="25" t="s">
        <v>53</v>
      </c>
      <c r="K6" s="62" t="s">
        <v>52</v>
      </c>
      <c r="L6" s="25" t="s">
        <v>73</v>
      </c>
      <c r="M6" s="15" t="s">
        <v>60</v>
      </c>
    </row>
    <row r="7" spans="1:13" ht="14.25">
      <c r="A7" s="424">
        <v>2015</v>
      </c>
      <c r="B7" s="30">
        <v>38992</v>
      </c>
      <c r="C7" s="43">
        <v>2</v>
      </c>
      <c r="D7" s="30">
        <v>12989</v>
      </c>
      <c r="E7" s="29"/>
      <c r="F7" s="29"/>
      <c r="G7" s="29"/>
      <c r="H7" s="29"/>
      <c r="I7" s="487"/>
      <c r="J7" s="490"/>
      <c r="K7" s="29"/>
      <c r="L7" s="491"/>
      <c r="M7" s="29"/>
    </row>
    <row r="8" spans="1:13" ht="15">
      <c r="A8" s="424">
        <v>2016</v>
      </c>
      <c r="B8" s="31">
        <v>38926</v>
      </c>
      <c r="C8" s="429">
        <v>2</v>
      </c>
      <c r="D8" s="31">
        <v>16357</v>
      </c>
      <c r="E8" s="138"/>
      <c r="F8" s="80">
        <v>0.7</v>
      </c>
      <c r="G8" s="31"/>
      <c r="H8" s="31"/>
      <c r="I8" s="63"/>
      <c r="J8" s="21"/>
      <c r="K8" s="31"/>
      <c r="L8" s="21"/>
      <c r="M8" s="43"/>
    </row>
    <row r="9" spans="1:13" ht="15">
      <c r="A9" s="424">
        <v>2017</v>
      </c>
      <c r="B9" s="32"/>
      <c r="C9" s="2"/>
      <c r="D9" s="32"/>
      <c r="E9" s="2"/>
      <c r="F9" s="80">
        <v>0.7</v>
      </c>
      <c r="G9" s="31"/>
      <c r="H9" s="31"/>
      <c r="I9" s="63"/>
      <c r="J9" s="21"/>
      <c r="K9" s="31"/>
      <c r="L9" s="21"/>
      <c r="M9" s="43"/>
    </row>
    <row r="10" spans="1:13" ht="15">
      <c r="A10" s="424">
        <v>2018</v>
      </c>
      <c r="B10" s="492"/>
      <c r="C10" s="29"/>
      <c r="D10" s="492"/>
      <c r="E10" s="68"/>
      <c r="F10" s="80">
        <v>0.7</v>
      </c>
      <c r="G10" s="31"/>
      <c r="H10" s="31"/>
      <c r="I10" s="63"/>
      <c r="J10" s="21"/>
      <c r="K10" s="31"/>
      <c r="L10" s="21"/>
      <c r="M10" s="43"/>
    </row>
    <row r="11" spans="1:13" ht="14.25" customHeight="1">
      <c r="A11" s="11"/>
      <c r="B11" s="12"/>
      <c r="C11" s="12"/>
      <c r="D11" s="12"/>
      <c r="E11" s="53"/>
      <c r="F11" s="24" t="s">
        <v>38</v>
      </c>
      <c r="G11" s="31"/>
      <c r="H11" s="31"/>
      <c r="I11" s="63"/>
      <c r="J11" s="21"/>
      <c r="K11" s="31"/>
      <c r="L11" s="21"/>
      <c r="M11" s="67"/>
    </row>
    <row r="12" spans="1:9" ht="14.25">
      <c r="A12" s="11"/>
      <c r="B12" s="12"/>
      <c r="C12" s="12"/>
      <c r="D12" s="12"/>
      <c r="E12" s="12"/>
      <c r="F12" s="12"/>
      <c r="G12" s="12"/>
      <c r="H12" s="12"/>
      <c r="I12" s="12"/>
    </row>
    <row r="13" spans="1:9" s="14" customFormat="1" ht="14.25">
      <c r="A13" s="34" t="s">
        <v>28</v>
      </c>
      <c r="B13" s="17"/>
      <c r="C13" s="17"/>
      <c r="D13" s="17"/>
      <c r="E13" s="17"/>
      <c r="F13" s="17"/>
      <c r="G13" s="17"/>
      <c r="H13" s="17"/>
      <c r="I13" s="17"/>
    </row>
    <row r="14" spans="1:9" ht="5.25" customHeight="1">
      <c r="A14" s="11"/>
      <c r="B14" s="12"/>
      <c r="C14" s="12"/>
      <c r="D14" s="12"/>
      <c r="E14" s="12"/>
      <c r="F14" s="12"/>
      <c r="G14" s="12"/>
      <c r="H14" s="12"/>
      <c r="I14" s="12"/>
    </row>
    <row r="15" spans="1:15" ht="28.5">
      <c r="A15" s="16" t="s">
        <v>18</v>
      </c>
      <c r="B15" s="15" t="s">
        <v>6</v>
      </c>
      <c r="C15" s="15" t="s">
        <v>26</v>
      </c>
      <c r="D15" s="15" t="s">
        <v>37</v>
      </c>
      <c r="E15" s="15" t="s">
        <v>30</v>
      </c>
      <c r="F15" s="16" t="s">
        <v>19</v>
      </c>
      <c r="G15" s="81" t="s">
        <v>36</v>
      </c>
      <c r="H15" s="16" t="s">
        <v>13</v>
      </c>
      <c r="I15" s="16" t="s">
        <v>14</v>
      </c>
      <c r="J15" s="15" t="s">
        <v>15</v>
      </c>
      <c r="K15" s="16" t="s">
        <v>16</v>
      </c>
      <c r="L15" s="15" t="s">
        <v>5</v>
      </c>
      <c r="M15" s="16" t="s">
        <v>49</v>
      </c>
      <c r="N15" s="15" t="s">
        <v>50</v>
      </c>
      <c r="O15" s="15" t="s">
        <v>17</v>
      </c>
    </row>
    <row r="16" spans="1:15" ht="25.5" customHeight="1">
      <c r="A16" s="422">
        <v>1</v>
      </c>
      <c r="B16" s="421" t="s">
        <v>401</v>
      </c>
      <c r="C16" s="422">
        <f>Kopsavilkums!K107</f>
        <v>0</v>
      </c>
      <c r="D16" s="422">
        <f>Kopsavilkums!F107</f>
        <v>2016</v>
      </c>
      <c r="E16" s="39" t="str">
        <f>Kopsavilkums!G107</f>
        <v>2016.09.26.-2016.09.30.</v>
      </c>
      <c r="F16" s="45"/>
      <c r="G16" s="82"/>
      <c r="H16" s="49"/>
      <c r="I16" s="39"/>
      <c r="J16" s="425"/>
      <c r="K16" s="39"/>
      <c r="L16" s="18">
        <f>F$8</f>
        <v>0.7</v>
      </c>
      <c r="M16" s="30">
        <f>Kopsavilkums!I107</f>
        <v>1250</v>
      </c>
      <c r="N16" s="30">
        <f>M16*L16</f>
        <v>875</v>
      </c>
      <c r="O16" s="147"/>
    </row>
    <row r="17" spans="1:15" ht="14.25">
      <c r="A17" s="39"/>
      <c r="B17" s="425"/>
      <c r="C17" s="39"/>
      <c r="D17" s="469"/>
      <c r="E17" s="469"/>
      <c r="F17" s="51"/>
      <c r="G17" s="83"/>
      <c r="H17" s="469"/>
      <c r="I17" s="469"/>
      <c r="J17" s="469"/>
      <c r="K17" s="469"/>
      <c r="L17" s="55"/>
      <c r="M17" s="56"/>
      <c r="N17" s="56"/>
      <c r="O17" s="469"/>
    </row>
    <row r="18" spans="1:15" ht="14.25">
      <c r="A18" s="16"/>
      <c r="B18" s="16"/>
      <c r="C18" s="16"/>
      <c r="D18" s="16"/>
      <c r="E18" s="16"/>
      <c r="F18" s="90"/>
      <c r="G18" s="91"/>
      <c r="H18" s="16"/>
      <c r="I18" s="16"/>
      <c r="J18" s="16"/>
      <c r="K18" s="16"/>
      <c r="L18" s="92"/>
      <c r="M18" s="93"/>
      <c r="N18" s="93"/>
      <c r="O18" s="90"/>
    </row>
    <row r="19" spans="1:7" ht="14.25">
      <c r="A19" s="1"/>
      <c r="D19" s="23"/>
      <c r="E19" s="23"/>
      <c r="G19" s="84"/>
    </row>
    <row r="20" spans="1:8" ht="14.25">
      <c r="A20" s="33" t="s">
        <v>35</v>
      </c>
      <c r="D20" s="33" t="s">
        <v>45</v>
      </c>
      <c r="H20" s="35" t="s">
        <v>46</v>
      </c>
    </row>
    <row r="21" ht="5.25" customHeight="1"/>
    <row r="22" spans="1:10" ht="14.25">
      <c r="A22" s="4" t="s">
        <v>13</v>
      </c>
      <c r="B22" s="4" t="s">
        <v>36</v>
      </c>
      <c r="D22" s="4" t="s">
        <v>14</v>
      </c>
      <c r="E22" s="4" t="s">
        <v>36</v>
      </c>
      <c r="F22" s="4" t="s">
        <v>171</v>
      </c>
      <c r="H22" s="4" t="s">
        <v>16</v>
      </c>
      <c r="I22" s="4" t="s">
        <v>36</v>
      </c>
      <c r="J22" s="4" t="s">
        <v>171</v>
      </c>
    </row>
    <row r="23" spans="1:10" ht="14.25">
      <c r="A23" s="39"/>
      <c r="B23" s="39"/>
      <c r="D23" s="19" t="s">
        <v>22</v>
      </c>
      <c r="E23" s="424"/>
      <c r="F23" s="137"/>
      <c r="H23" s="2" t="s">
        <v>25</v>
      </c>
      <c r="I23" s="424"/>
      <c r="J23" s="137"/>
    </row>
    <row r="24" spans="1:10" ht="14.25">
      <c r="A24" s="39"/>
      <c r="B24" s="39"/>
      <c r="D24" s="19" t="s">
        <v>47</v>
      </c>
      <c r="E24" s="424"/>
      <c r="F24" s="137"/>
      <c r="H24" s="2" t="s">
        <v>23</v>
      </c>
      <c r="I24" s="424"/>
      <c r="J24" s="137"/>
    </row>
    <row r="25" spans="1:10" ht="14.25">
      <c r="A25" s="39"/>
      <c r="B25" s="39"/>
      <c r="D25" s="19" t="s">
        <v>24</v>
      </c>
      <c r="E25" s="424"/>
      <c r="F25" s="137"/>
      <c r="H25" s="24" t="s">
        <v>38</v>
      </c>
      <c r="I25" s="423"/>
      <c r="J25" s="137"/>
    </row>
    <row r="26" spans="1:6" ht="14.25">
      <c r="A26" s="39"/>
      <c r="B26" s="39"/>
      <c r="D26" s="28" t="s">
        <v>48</v>
      </c>
      <c r="E26" s="424"/>
      <c r="F26" s="137"/>
    </row>
    <row r="27" spans="1:6" ht="14.25">
      <c r="A27" s="39"/>
      <c r="B27" s="39"/>
      <c r="D27" s="24" t="s">
        <v>38</v>
      </c>
      <c r="E27" s="423"/>
      <c r="F27" s="137"/>
    </row>
    <row r="28" spans="1:6" ht="14.25">
      <c r="A28" s="39"/>
      <c r="B28" s="39"/>
      <c r="D28" s="53"/>
      <c r="E28" s="53"/>
      <c r="F28" s="54"/>
    </row>
    <row r="29" spans="1:2" ht="14.25">
      <c r="A29" s="423"/>
      <c r="B29" s="423"/>
    </row>
    <row r="30" spans="1:2" ht="14.25">
      <c r="A30" s="600" t="s">
        <v>38</v>
      </c>
      <c r="B30" s="600"/>
    </row>
  </sheetData>
  <sheetProtection/>
  <autoFilter ref="D15:O15"/>
  <mergeCells count="3">
    <mergeCell ref="C3:K3"/>
    <mergeCell ref="C4:K4"/>
    <mergeCell ref="A30:B30"/>
  </mergeCells>
  <printOptions/>
  <pageMargins left="0.7" right="0.7" top="0.75" bottom="0.75" header="0.3" footer="0.3"/>
  <pageSetup horizontalDpi="600" verticalDpi="600" orientation="portrait" paperSize="9" r:id="rId3"/>
  <drawing r:id="rId2"/>
  <legacyDrawing r:id="rId1"/>
</worksheet>
</file>

<file path=xl/worksheets/sheet8.xml><?xml version="1.0" encoding="utf-8"?>
<worksheet xmlns="http://schemas.openxmlformats.org/spreadsheetml/2006/main" xmlns:r="http://schemas.openxmlformats.org/officeDocument/2006/relationships">
  <sheetPr codeName="Sheet8"/>
  <dimension ref="A1:O30"/>
  <sheetViews>
    <sheetView zoomScalePageLayoutView="0" workbookViewId="0" topLeftCell="A1">
      <pane ySplit="15" topLeftCell="A16" activePane="bottomLeft" state="frozen"/>
      <selection pane="topLeft" activeCell="A1" sqref="A1"/>
      <selection pane="bottomLeft" activeCell="I30" sqref="I30"/>
    </sheetView>
  </sheetViews>
  <sheetFormatPr defaultColWidth="9.140625" defaultRowHeight="15"/>
  <cols>
    <col min="1" max="1" width="14.8515625" style="0" customWidth="1"/>
    <col min="2" max="2" width="24.7109375" style="0" customWidth="1"/>
    <col min="3" max="3" width="11.57421875" style="0" customWidth="1"/>
    <col min="4" max="4" width="14.7109375" style="0" customWidth="1"/>
    <col min="5" max="5" width="23.7109375" style="0" customWidth="1"/>
    <col min="6" max="6" width="20.28125" style="0" customWidth="1"/>
    <col min="7" max="7" width="10.57421875" style="0" customWidth="1"/>
    <col min="8" max="8" width="14.57421875" style="0" customWidth="1"/>
    <col min="9" max="9" width="14.421875" style="0" customWidth="1"/>
    <col min="10" max="10" width="16.421875" style="0" customWidth="1"/>
    <col min="11" max="11" width="11.8515625" style="0" customWidth="1"/>
    <col min="12" max="12" width="13.7109375" style="0" customWidth="1"/>
    <col min="13" max="13" width="13.421875" style="0" customWidth="1"/>
    <col min="14" max="14" width="11.57421875" style="0" customWidth="1"/>
    <col min="15" max="15" width="10.421875" style="0" customWidth="1"/>
  </cols>
  <sheetData>
    <row r="1" ht="14.25">
      <c r="A1" s="33" t="s">
        <v>27</v>
      </c>
    </row>
    <row r="2" ht="5.25" customHeight="1"/>
    <row r="3" spans="1:11" ht="14.25">
      <c r="A3" s="16" t="s">
        <v>0</v>
      </c>
      <c r="B3" s="16" t="s">
        <v>1</v>
      </c>
      <c r="C3" s="592" t="s">
        <v>2</v>
      </c>
      <c r="D3" s="593"/>
      <c r="E3" s="593"/>
      <c r="F3" s="593"/>
      <c r="G3" s="593"/>
      <c r="H3" s="593"/>
      <c r="I3" s="593"/>
      <c r="J3" s="593"/>
      <c r="K3" s="594"/>
    </row>
    <row r="4" spans="1:11" ht="20.25" customHeight="1">
      <c r="A4" s="13" t="s">
        <v>168</v>
      </c>
      <c r="B4" s="3">
        <v>40103590897</v>
      </c>
      <c r="C4" s="607" t="s">
        <v>169</v>
      </c>
      <c r="D4" s="607"/>
      <c r="E4" s="607"/>
      <c r="F4" s="607"/>
      <c r="G4" s="607"/>
      <c r="H4" s="607"/>
      <c r="I4" s="607"/>
      <c r="J4" s="607"/>
      <c r="K4" s="607"/>
    </row>
    <row r="5" spans="1:11" ht="5.25" customHeight="1">
      <c r="A5" s="9"/>
      <c r="B5" s="9"/>
      <c r="C5" s="10"/>
      <c r="D5" s="10"/>
      <c r="E5" s="10"/>
      <c r="F5" s="10"/>
      <c r="G5" s="10"/>
      <c r="H5" s="10"/>
      <c r="I5" s="10"/>
      <c r="J5" s="10"/>
      <c r="K5" s="10"/>
    </row>
    <row r="6" spans="1:13" ht="39" customHeight="1">
      <c r="A6" s="15" t="s">
        <v>3</v>
      </c>
      <c r="B6" s="15" t="s">
        <v>55</v>
      </c>
      <c r="C6" s="15" t="s">
        <v>4</v>
      </c>
      <c r="D6" s="15" t="s">
        <v>54</v>
      </c>
      <c r="E6" s="15" t="s">
        <v>44</v>
      </c>
      <c r="F6" s="15" t="s">
        <v>5</v>
      </c>
      <c r="G6" s="15" t="s">
        <v>51</v>
      </c>
      <c r="H6" s="15" t="s">
        <v>68</v>
      </c>
      <c r="I6" s="62" t="s">
        <v>72</v>
      </c>
      <c r="J6" s="25" t="s">
        <v>53</v>
      </c>
      <c r="K6" s="62" t="s">
        <v>52</v>
      </c>
      <c r="L6" s="25" t="s">
        <v>73</v>
      </c>
      <c r="M6" s="15" t="s">
        <v>60</v>
      </c>
    </row>
    <row r="7" spans="1:13" ht="14.25">
      <c r="A7" s="125">
        <v>2015</v>
      </c>
      <c r="B7" s="30">
        <v>12550302</v>
      </c>
      <c r="C7" s="43">
        <v>62</v>
      </c>
      <c r="D7" s="30">
        <v>4848733</v>
      </c>
      <c r="E7" s="29"/>
      <c r="F7" s="29"/>
      <c r="G7" s="29"/>
      <c r="H7" s="29"/>
      <c r="I7" s="487"/>
      <c r="J7" s="490"/>
      <c r="K7" s="29"/>
      <c r="L7" s="491"/>
      <c r="M7" s="29"/>
    </row>
    <row r="8" spans="1:13" ht="15">
      <c r="A8" s="125">
        <v>2016</v>
      </c>
      <c r="B8" s="32"/>
      <c r="C8" s="2"/>
      <c r="D8" s="32"/>
      <c r="E8" s="8"/>
      <c r="F8" s="80">
        <v>0.7</v>
      </c>
      <c r="G8" s="31"/>
      <c r="H8" s="31"/>
      <c r="I8" s="63"/>
      <c r="J8" s="21"/>
      <c r="K8" s="31"/>
      <c r="L8" s="21"/>
      <c r="M8" s="43"/>
    </row>
    <row r="9" spans="1:13" ht="15">
      <c r="A9" s="125">
        <v>2017</v>
      </c>
      <c r="B9" s="32"/>
      <c r="C9" s="2"/>
      <c r="D9" s="32"/>
      <c r="E9" s="2"/>
      <c r="F9" s="80">
        <v>0.6</v>
      </c>
      <c r="G9" s="31"/>
      <c r="H9" s="31"/>
      <c r="I9" s="63"/>
      <c r="J9" s="21"/>
      <c r="K9" s="31"/>
      <c r="L9" s="21"/>
      <c r="M9" s="43"/>
    </row>
    <row r="10" spans="1:13" ht="15">
      <c r="A10" s="125">
        <v>2018</v>
      </c>
      <c r="B10" s="492"/>
      <c r="C10" s="29"/>
      <c r="D10" s="492"/>
      <c r="E10" s="68"/>
      <c r="F10" s="80">
        <v>0.6</v>
      </c>
      <c r="G10" s="31"/>
      <c r="H10" s="31"/>
      <c r="I10" s="63"/>
      <c r="J10" s="21"/>
      <c r="K10" s="31"/>
      <c r="L10" s="21"/>
      <c r="M10" s="43"/>
    </row>
    <row r="11" spans="1:13" ht="14.25" customHeight="1">
      <c r="A11" s="11"/>
      <c r="B11" s="12"/>
      <c r="C11" s="12"/>
      <c r="D11" s="12"/>
      <c r="E11" s="53"/>
      <c r="F11" s="24" t="s">
        <v>38</v>
      </c>
      <c r="G11" s="31"/>
      <c r="H11" s="31"/>
      <c r="I11" s="63"/>
      <c r="J11" s="21"/>
      <c r="K11" s="31"/>
      <c r="L11" s="21"/>
      <c r="M11" s="67"/>
    </row>
    <row r="12" spans="1:9" ht="14.25">
      <c r="A12" s="11"/>
      <c r="B12" s="12"/>
      <c r="C12" s="12"/>
      <c r="D12" s="12"/>
      <c r="E12" s="12"/>
      <c r="F12" s="12"/>
      <c r="G12" s="12"/>
      <c r="H12" s="12"/>
      <c r="I12" s="12"/>
    </row>
    <row r="13" spans="1:9" s="14" customFormat="1" ht="14.25">
      <c r="A13" s="34" t="s">
        <v>28</v>
      </c>
      <c r="B13" s="17"/>
      <c r="C13" s="17"/>
      <c r="D13" s="17"/>
      <c r="E13" s="17"/>
      <c r="F13" s="17"/>
      <c r="G13" s="17"/>
      <c r="H13" s="17"/>
      <c r="I13" s="17"/>
    </row>
    <row r="14" spans="1:9" ht="5.25" customHeight="1">
      <c r="A14" s="11"/>
      <c r="B14" s="12"/>
      <c r="C14" s="12"/>
      <c r="D14" s="12"/>
      <c r="E14" s="12"/>
      <c r="F14" s="12"/>
      <c r="G14" s="12"/>
      <c r="H14" s="12"/>
      <c r="I14" s="12"/>
    </row>
    <row r="15" spans="1:15" ht="28.5">
      <c r="A15" s="16" t="s">
        <v>18</v>
      </c>
      <c r="B15" s="15" t="s">
        <v>6</v>
      </c>
      <c r="C15" s="15" t="s">
        <v>26</v>
      </c>
      <c r="D15" s="15" t="s">
        <v>37</v>
      </c>
      <c r="E15" s="15" t="s">
        <v>30</v>
      </c>
      <c r="F15" s="16" t="s">
        <v>19</v>
      </c>
      <c r="G15" s="81" t="s">
        <v>36</v>
      </c>
      <c r="H15" s="16" t="s">
        <v>13</v>
      </c>
      <c r="I15" s="16" t="s">
        <v>14</v>
      </c>
      <c r="J15" s="15" t="s">
        <v>15</v>
      </c>
      <c r="K15" s="16" t="s">
        <v>16</v>
      </c>
      <c r="L15" s="15" t="s">
        <v>5</v>
      </c>
      <c r="M15" s="16" t="s">
        <v>49</v>
      </c>
      <c r="N15" s="15" t="s">
        <v>50</v>
      </c>
      <c r="O15" s="15" t="s">
        <v>17</v>
      </c>
    </row>
    <row r="16" spans="1:15" ht="28.5">
      <c r="A16" s="122">
        <v>1</v>
      </c>
      <c r="B16" s="123" t="str">
        <f>Kopsavilkums!B108</f>
        <v>IPC-7711/7721 Certified IPC Trainer (CIT)</v>
      </c>
      <c r="C16" s="122">
        <f>Kopsavilkums!K109</f>
        <v>0</v>
      </c>
      <c r="D16" s="122">
        <f>Kopsavilkums!F109</f>
        <v>2016</v>
      </c>
      <c r="E16" s="39" t="str">
        <f>Kopsavilkums!G109</f>
        <v>2016.10.10.-2016.10.14.</v>
      </c>
      <c r="F16" s="45"/>
      <c r="G16" s="82"/>
      <c r="H16" s="49"/>
      <c r="I16" s="39"/>
      <c r="J16" s="160"/>
      <c r="K16" s="39"/>
      <c r="L16" s="18">
        <f>F$8</f>
        <v>0.7</v>
      </c>
      <c r="M16" s="30">
        <f>Kopsavilkums!I109</f>
        <v>2070</v>
      </c>
      <c r="N16" s="30">
        <f>M16*L16</f>
        <v>1449</v>
      </c>
      <c r="O16" s="147"/>
    </row>
    <row r="17" spans="1:15" ht="15" customHeight="1">
      <c r="A17" s="122"/>
      <c r="B17" s="123"/>
      <c r="C17" s="122"/>
      <c r="D17" s="122"/>
      <c r="E17" s="122"/>
      <c r="F17" s="29"/>
      <c r="G17" s="82"/>
      <c r="H17" s="52"/>
      <c r="I17" s="52"/>
      <c r="J17" s="52"/>
      <c r="K17" s="52"/>
      <c r="L17" s="55"/>
      <c r="M17" s="56"/>
      <c r="N17" s="56"/>
      <c r="O17" s="52"/>
    </row>
    <row r="18" spans="1:15" ht="14.25">
      <c r="A18" s="16"/>
      <c r="B18" s="16"/>
      <c r="C18" s="16"/>
      <c r="D18" s="16"/>
      <c r="E18" s="16"/>
      <c r="F18" s="90"/>
      <c r="G18" s="91"/>
      <c r="H18" s="16"/>
      <c r="I18" s="16"/>
      <c r="J18" s="16"/>
      <c r="K18" s="16"/>
      <c r="L18" s="92"/>
      <c r="M18" s="93"/>
      <c r="N18" s="93"/>
      <c r="O18" s="90"/>
    </row>
    <row r="19" spans="1:7" ht="14.25">
      <c r="A19" s="1"/>
      <c r="D19" s="23"/>
      <c r="E19" s="23"/>
      <c r="G19" s="84"/>
    </row>
    <row r="20" spans="1:8" ht="14.25">
      <c r="A20" s="33" t="s">
        <v>35</v>
      </c>
      <c r="D20" s="33" t="s">
        <v>45</v>
      </c>
      <c r="H20" s="35" t="s">
        <v>46</v>
      </c>
    </row>
    <row r="21" ht="5.25" customHeight="1"/>
    <row r="22" spans="1:10" ht="14.25">
      <c r="A22" s="4" t="s">
        <v>13</v>
      </c>
      <c r="B22" s="4" t="s">
        <v>36</v>
      </c>
      <c r="D22" s="4" t="s">
        <v>14</v>
      </c>
      <c r="E22" s="4" t="s">
        <v>36</v>
      </c>
      <c r="F22" s="4" t="s">
        <v>171</v>
      </c>
      <c r="H22" s="4" t="s">
        <v>16</v>
      </c>
      <c r="I22" s="4" t="s">
        <v>36</v>
      </c>
      <c r="J22" s="4" t="s">
        <v>171</v>
      </c>
    </row>
    <row r="23" spans="1:10" ht="14.25">
      <c r="A23" s="39"/>
      <c r="B23" s="39"/>
      <c r="D23" s="19" t="s">
        <v>22</v>
      </c>
      <c r="E23" s="125"/>
      <c r="F23" s="131"/>
      <c r="H23" s="2" t="s">
        <v>25</v>
      </c>
      <c r="I23" s="125"/>
      <c r="J23" s="131"/>
    </row>
    <row r="24" spans="1:10" ht="14.25">
      <c r="A24" s="39"/>
      <c r="B24" s="39"/>
      <c r="D24" s="19" t="s">
        <v>47</v>
      </c>
      <c r="E24" s="125"/>
      <c r="F24" s="131"/>
      <c r="H24" s="2" t="s">
        <v>23</v>
      </c>
      <c r="I24" s="125"/>
      <c r="J24" s="131"/>
    </row>
    <row r="25" spans="1:10" ht="14.25">
      <c r="A25" s="39"/>
      <c r="B25" s="39"/>
      <c r="D25" s="19" t="s">
        <v>24</v>
      </c>
      <c r="E25" s="125"/>
      <c r="F25" s="131"/>
      <c r="H25" s="24" t="s">
        <v>38</v>
      </c>
      <c r="I25" s="124"/>
      <c r="J25" s="131"/>
    </row>
    <row r="26" spans="1:6" ht="14.25">
      <c r="A26" s="39"/>
      <c r="B26" s="39"/>
      <c r="D26" s="28" t="s">
        <v>48</v>
      </c>
      <c r="E26" s="125"/>
      <c r="F26" s="131"/>
    </row>
    <row r="27" spans="1:6" ht="14.25">
      <c r="A27" s="39"/>
      <c r="B27" s="39"/>
      <c r="D27" s="24" t="s">
        <v>38</v>
      </c>
      <c r="E27" s="124"/>
      <c r="F27" s="131"/>
    </row>
    <row r="28" spans="1:6" ht="14.25">
      <c r="A28" s="39"/>
      <c r="B28" s="39"/>
      <c r="D28" s="53"/>
      <c r="E28" s="53"/>
      <c r="F28" s="54"/>
    </row>
    <row r="29" spans="1:2" ht="14.25">
      <c r="A29" s="124"/>
      <c r="B29" s="124"/>
    </row>
    <row r="30" spans="1:2" ht="14.25">
      <c r="A30" s="600" t="s">
        <v>38</v>
      </c>
      <c r="B30" s="600"/>
    </row>
  </sheetData>
  <sheetProtection/>
  <autoFilter ref="D15:O15"/>
  <mergeCells count="3">
    <mergeCell ref="C3:K3"/>
    <mergeCell ref="C4:K4"/>
    <mergeCell ref="A30:B30"/>
  </mergeCells>
  <printOptions/>
  <pageMargins left="0.7" right="0.7" top="0.75" bottom="0.75" header="0.3" footer="0.3"/>
  <pageSetup horizontalDpi="600" verticalDpi="600" orientation="portrait" paperSize="9" r:id="rId3"/>
  <drawing r:id="rId2"/>
  <legacyDrawing r:id="rId1"/>
</worksheet>
</file>

<file path=xl/worksheets/sheet9.xml><?xml version="1.0" encoding="utf-8"?>
<worksheet xmlns="http://schemas.openxmlformats.org/spreadsheetml/2006/main" xmlns:r="http://schemas.openxmlformats.org/officeDocument/2006/relationships">
  <sheetPr codeName="Sheet9"/>
  <dimension ref="A1:O33"/>
  <sheetViews>
    <sheetView zoomScalePageLayoutView="0" workbookViewId="0" topLeftCell="A1">
      <pane ySplit="15" topLeftCell="A17" activePane="bottomLeft" state="frozen"/>
      <selection pane="topLeft" activeCell="A1" sqref="A1"/>
      <selection pane="bottomLeft" activeCell="I30" sqref="I30"/>
    </sheetView>
  </sheetViews>
  <sheetFormatPr defaultColWidth="9.140625" defaultRowHeight="15"/>
  <cols>
    <col min="1" max="1" width="14.8515625" style="0" customWidth="1"/>
    <col min="2" max="2" width="24.7109375" style="0" customWidth="1"/>
    <col min="3" max="3" width="11.57421875" style="0" customWidth="1"/>
    <col min="4" max="4" width="14.7109375" style="0" customWidth="1"/>
    <col min="5" max="5" width="23.7109375" style="0" customWidth="1"/>
    <col min="6" max="6" width="20.28125" style="0" customWidth="1"/>
    <col min="7" max="7" width="10.57421875" style="0" customWidth="1"/>
    <col min="8" max="8" width="14.57421875" style="0" customWidth="1"/>
    <col min="9" max="9" width="14.421875" style="0" customWidth="1"/>
    <col min="10" max="10" width="16.140625" style="0" customWidth="1"/>
    <col min="11" max="11" width="11.8515625" style="0" customWidth="1"/>
    <col min="12" max="12" width="13.7109375" style="0" customWidth="1"/>
    <col min="13" max="13" width="13.421875" style="0" customWidth="1"/>
    <col min="14" max="14" width="11.57421875" style="0" customWidth="1"/>
    <col min="15" max="15" width="10.421875" style="0" customWidth="1"/>
  </cols>
  <sheetData>
    <row r="1" ht="14.25">
      <c r="A1" s="33" t="s">
        <v>27</v>
      </c>
    </row>
    <row r="2" ht="5.25" customHeight="1"/>
    <row r="3" spans="1:11" ht="14.25">
      <c r="A3" s="16" t="s">
        <v>0</v>
      </c>
      <c r="B3" s="16" t="s">
        <v>1</v>
      </c>
      <c r="C3" s="592" t="s">
        <v>2</v>
      </c>
      <c r="D3" s="593"/>
      <c r="E3" s="593"/>
      <c r="F3" s="593"/>
      <c r="G3" s="593"/>
      <c r="H3" s="593"/>
      <c r="I3" s="593"/>
      <c r="J3" s="593"/>
      <c r="K3" s="594"/>
    </row>
    <row r="4" spans="1:11" ht="45.75" customHeight="1">
      <c r="A4" s="13" t="s">
        <v>174</v>
      </c>
      <c r="B4" s="3">
        <v>40003454390</v>
      </c>
      <c r="C4" s="607" t="s">
        <v>176</v>
      </c>
      <c r="D4" s="607"/>
      <c r="E4" s="607"/>
      <c r="F4" s="607"/>
      <c r="G4" s="607"/>
      <c r="H4" s="607"/>
      <c r="I4" s="607"/>
      <c r="J4" s="607"/>
      <c r="K4" s="607"/>
    </row>
    <row r="5" spans="1:11" ht="5.25" customHeight="1">
      <c r="A5" s="9"/>
      <c r="B5" s="9"/>
      <c r="C5" s="10"/>
      <c r="D5" s="10"/>
      <c r="E5" s="10"/>
      <c r="F5" s="10"/>
      <c r="G5" s="10"/>
      <c r="H5" s="10"/>
      <c r="I5" s="10"/>
      <c r="J5" s="10"/>
      <c r="K5" s="10"/>
    </row>
    <row r="6" spans="1:13" ht="39" customHeight="1">
      <c r="A6" s="15" t="s">
        <v>3</v>
      </c>
      <c r="B6" s="15" t="s">
        <v>55</v>
      </c>
      <c r="C6" s="15" t="s">
        <v>4</v>
      </c>
      <c r="D6" s="15" t="s">
        <v>54</v>
      </c>
      <c r="E6" s="15" t="s">
        <v>44</v>
      </c>
      <c r="F6" s="15" t="s">
        <v>5</v>
      </c>
      <c r="G6" s="15" t="s">
        <v>51</v>
      </c>
      <c r="H6" s="15" t="s">
        <v>68</v>
      </c>
      <c r="I6" s="62" t="s">
        <v>72</v>
      </c>
      <c r="J6" s="25" t="s">
        <v>53</v>
      </c>
      <c r="K6" s="62" t="s">
        <v>52</v>
      </c>
      <c r="L6" s="25" t="s">
        <v>73</v>
      </c>
      <c r="M6" s="15" t="s">
        <v>60</v>
      </c>
    </row>
    <row r="7" spans="1:13" ht="14.25">
      <c r="A7" s="135">
        <v>2015</v>
      </c>
      <c r="B7" s="30">
        <v>13714829</v>
      </c>
      <c r="C7" s="43">
        <v>240</v>
      </c>
      <c r="D7" s="30">
        <v>21848854</v>
      </c>
      <c r="E7" s="29"/>
      <c r="F7" s="29"/>
      <c r="G7" s="29"/>
      <c r="H7" s="29"/>
      <c r="I7" s="487"/>
      <c r="J7" s="490"/>
      <c r="K7" s="29"/>
      <c r="L7" s="491"/>
      <c r="M7" s="29"/>
    </row>
    <row r="8" spans="1:13" ht="15">
      <c r="A8" s="135">
        <v>2016</v>
      </c>
      <c r="B8" s="31">
        <v>16976197</v>
      </c>
      <c r="C8" s="426">
        <v>208</v>
      </c>
      <c r="D8" s="31">
        <v>21155879</v>
      </c>
      <c r="E8" s="132"/>
      <c r="F8" s="80">
        <v>0.6</v>
      </c>
      <c r="G8" s="31"/>
      <c r="H8" s="31"/>
      <c r="I8" s="63"/>
      <c r="J8" s="21"/>
      <c r="K8" s="31"/>
      <c r="L8" s="21"/>
      <c r="M8" s="43"/>
    </row>
    <row r="9" spans="1:13" ht="15">
      <c r="A9" s="135">
        <v>2017</v>
      </c>
      <c r="B9" s="32"/>
      <c r="C9" s="2"/>
      <c r="D9" s="32"/>
      <c r="E9" s="2"/>
      <c r="F9" s="80">
        <v>0.6</v>
      </c>
      <c r="G9" s="31"/>
      <c r="H9" s="31"/>
      <c r="I9" s="63"/>
      <c r="J9" s="21"/>
      <c r="K9" s="31"/>
      <c r="L9" s="21"/>
      <c r="M9" s="43"/>
    </row>
    <row r="10" spans="1:13" ht="15">
      <c r="A10" s="135">
        <v>2018</v>
      </c>
      <c r="B10" s="492"/>
      <c r="C10" s="29"/>
      <c r="D10" s="492"/>
      <c r="E10" s="68"/>
      <c r="F10" s="80">
        <v>0.6</v>
      </c>
      <c r="G10" s="31"/>
      <c r="H10" s="31"/>
      <c r="I10" s="63"/>
      <c r="J10" s="21"/>
      <c r="K10" s="31"/>
      <c r="L10" s="21"/>
      <c r="M10" s="43"/>
    </row>
    <row r="11" spans="1:13" ht="14.25" customHeight="1">
      <c r="A11" s="11"/>
      <c r="B11" s="12"/>
      <c r="C11" s="12"/>
      <c r="D11" s="12"/>
      <c r="E11" s="53"/>
      <c r="F11" s="24" t="s">
        <v>38</v>
      </c>
      <c r="G11" s="31"/>
      <c r="H11" s="31"/>
      <c r="I11" s="63"/>
      <c r="J11" s="21"/>
      <c r="K11" s="31"/>
      <c r="L11" s="21"/>
      <c r="M11" s="67"/>
    </row>
    <row r="12" spans="1:9" ht="14.25">
      <c r="A12" s="11"/>
      <c r="B12" s="12"/>
      <c r="C12" s="12"/>
      <c r="D12" s="12"/>
      <c r="E12" s="12"/>
      <c r="F12" s="12"/>
      <c r="G12" s="12"/>
      <c r="H12" s="12"/>
      <c r="I12" s="12"/>
    </row>
    <row r="13" spans="1:9" s="14" customFormat="1" ht="14.25">
      <c r="A13" s="34" t="s">
        <v>28</v>
      </c>
      <c r="B13" s="17"/>
      <c r="C13" s="17"/>
      <c r="D13" s="17"/>
      <c r="E13" s="17"/>
      <c r="F13" s="17"/>
      <c r="G13" s="17"/>
      <c r="H13" s="17"/>
      <c r="I13" s="17"/>
    </row>
    <row r="14" spans="1:9" ht="5.25" customHeight="1">
      <c r="A14" s="11"/>
      <c r="B14" s="12"/>
      <c r="C14" s="12"/>
      <c r="D14" s="12"/>
      <c r="E14" s="12"/>
      <c r="F14" s="12"/>
      <c r="G14" s="12"/>
      <c r="H14" s="12"/>
      <c r="I14" s="12"/>
    </row>
    <row r="15" spans="1:15" ht="28.5">
      <c r="A15" s="16" t="s">
        <v>18</v>
      </c>
      <c r="B15" s="15" t="s">
        <v>6</v>
      </c>
      <c r="C15" s="15" t="s">
        <v>26</v>
      </c>
      <c r="D15" s="15" t="s">
        <v>37</v>
      </c>
      <c r="E15" s="15" t="s">
        <v>30</v>
      </c>
      <c r="F15" s="16" t="s">
        <v>19</v>
      </c>
      <c r="G15" s="81" t="s">
        <v>36</v>
      </c>
      <c r="H15" s="16" t="s">
        <v>13</v>
      </c>
      <c r="I15" s="16" t="s">
        <v>14</v>
      </c>
      <c r="J15" s="15" t="s">
        <v>15</v>
      </c>
      <c r="K15" s="16" t="s">
        <v>16</v>
      </c>
      <c r="L15" s="15" t="s">
        <v>5</v>
      </c>
      <c r="M15" s="16" t="s">
        <v>49</v>
      </c>
      <c r="N15" s="15" t="s">
        <v>50</v>
      </c>
      <c r="O15" s="15" t="s">
        <v>17</v>
      </c>
    </row>
    <row r="16" spans="1:15" ht="14.25">
      <c r="A16" s="542">
        <v>1</v>
      </c>
      <c r="B16" s="555" t="str">
        <f>Kopsavilkums!B51</f>
        <v>D84842GC10, JavaScript and HTML5: Develop Web Applications</v>
      </c>
      <c r="C16" s="542">
        <f>Kopsavilkums!K53</f>
        <v>0</v>
      </c>
      <c r="D16" s="134">
        <f>Kopsavilkums!F$53</f>
        <v>2016</v>
      </c>
      <c r="E16" s="39" t="str">
        <f>Kopsavilkums!G$53</f>
        <v>2016.10.31.-2016.11.03.</v>
      </c>
      <c r="F16" s="45"/>
      <c r="G16" s="82"/>
      <c r="H16" s="49"/>
      <c r="I16" s="39"/>
      <c r="J16" s="464"/>
      <c r="K16" s="39"/>
      <c r="L16" s="18">
        <f>F$8</f>
        <v>0.6</v>
      </c>
      <c r="M16" s="30">
        <f>Kopsavilkums!I$53</f>
        <v>1325</v>
      </c>
      <c r="N16" s="30">
        <f>M16*L16</f>
        <v>795</v>
      </c>
      <c r="O16" s="39"/>
    </row>
    <row r="17" spans="1:15" ht="14.25">
      <c r="A17" s="544"/>
      <c r="B17" s="557"/>
      <c r="C17" s="544"/>
      <c r="D17" s="134">
        <f>Kopsavilkums!F$53</f>
        <v>2016</v>
      </c>
      <c r="E17" s="39" t="str">
        <f>Kopsavilkums!G$53</f>
        <v>2016.10.31.-2016.11.03.</v>
      </c>
      <c r="F17" s="45"/>
      <c r="G17" s="82"/>
      <c r="H17" s="49"/>
      <c r="I17" s="39"/>
      <c r="J17" s="464"/>
      <c r="K17" s="39"/>
      <c r="L17" s="18">
        <f>F$8</f>
        <v>0.6</v>
      </c>
      <c r="M17" s="30">
        <f>Kopsavilkums!I$53</f>
        <v>1325</v>
      </c>
      <c r="N17" s="30">
        <f>M17*L17</f>
        <v>795</v>
      </c>
      <c r="O17" s="39"/>
    </row>
    <row r="18" spans="1:15" ht="50.25" customHeight="1">
      <c r="A18" s="134">
        <v>2</v>
      </c>
      <c r="B18" s="133" t="str">
        <f>Kopsavilkums!B180</f>
        <v>D59770GC20, Oracle Database 11g: 2 Day DBA - Release 2 (LVC)</v>
      </c>
      <c r="C18" s="134">
        <f>Kopsavilkums!K180</f>
        <v>0</v>
      </c>
      <c r="D18" s="134">
        <f>Kopsavilkums!F180</f>
        <v>2017</v>
      </c>
      <c r="E18" s="134" t="str">
        <f>Kopsavilkums!G180</f>
        <v>2017.10.02.-2017.10.04.</v>
      </c>
      <c r="F18" s="463"/>
      <c r="G18" s="82"/>
      <c r="H18" s="52"/>
      <c r="I18" s="52"/>
      <c r="J18" s="52"/>
      <c r="K18" s="52"/>
      <c r="L18" s="55">
        <f>F9</f>
        <v>0.6</v>
      </c>
      <c r="M18" s="56">
        <v>1325</v>
      </c>
      <c r="N18" s="56">
        <f>M18*L18</f>
        <v>795</v>
      </c>
      <c r="O18" s="52"/>
    </row>
    <row r="19" spans="1:15" ht="14.25">
      <c r="A19" s="16"/>
      <c r="B19" s="16"/>
      <c r="C19" s="16"/>
      <c r="D19" s="16"/>
      <c r="E19" s="16"/>
      <c r="F19" s="90"/>
      <c r="G19" s="91"/>
      <c r="H19" s="16"/>
      <c r="I19" s="16"/>
      <c r="J19" s="16"/>
      <c r="K19" s="16"/>
      <c r="L19" s="92"/>
      <c r="M19" s="93"/>
      <c r="N19" s="93"/>
      <c r="O19" s="90"/>
    </row>
    <row r="20" spans="1:7" ht="14.25">
      <c r="A20" s="1"/>
      <c r="D20" s="23"/>
      <c r="E20" s="23"/>
      <c r="G20" s="84"/>
    </row>
    <row r="21" spans="1:8" ht="14.25">
      <c r="A21" s="33" t="s">
        <v>35</v>
      </c>
      <c r="D21" s="33" t="s">
        <v>45</v>
      </c>
      <c r="H21" s="35" t="s">
        <v>46</v>
      </c>
    </row>
    <row r="22" ht="5.25" customHeight="1"/>
    <row r="23" spans="1:10" ht="14.25">
      <c r="A23" s="4" t="s">
        <v>13</v>
      </c>
      <c r="B23" s="4" t="s">
        <v>36</v>
      </c>
      <c r="D23" s="4" t="s">
        <v>14</v>
      </c>
      <c r="E23" s="4" t="s">
        <v>36</v>
      </c>
      <c r="F23" s="4" t="s">
        <v>171</v>
      </c>
      <c r="H23" s="4" t="s">
        <v>16</v>
      </c>
      <c r="I23" s="4" t="s">
        <v>36</v>
      </c>
      <c r="J23" s="4" t="s">
        <v>171</v>
      </c>
    </row>
    <row r="24" spans="1:10" ht="14.25">
      <c r="A24" s="39"/>
      <c r="B24" s="39"/>
      <c r="D24" s="19" t="s">
        <v>22</v>
      </c>
      <c r="E24" s="135"/>
      <c r="F24" s="131"/>
      <c r="H24" s="2" t="s">
        <v>25</v>
      </c>
      <c r="I24" s="135"/>
      <c r="J24" s="131"/>
    </row>
    <row r="25" spans="1:10" ht="14.25">
      <c r="A25" s="39"/>
      <c r="B25" s="39"/>
      <c r="D25" s="19" t="s">
        <v>47</v>
      </c>
      <c r="E25" s="135"/>
      <c r="F25" s="131"/>
      <c r="H25" s="2" t="s">
        <v>23</v>
      </c>
      <c r="I25" s="135"/>
      <c r="J25" s="131"/>
    </row>
    <row r="26" spans="1:10" ht="14.25">
      <c r="A26" s="39"/>
      <c r="B26" s="39"/>
      <c r="D26" s="19" t="s">
        <v>24</v>
      </c>
      <c r="E26" s="135"/>
      <c r="F26" s="131"/>
      <c r="H26" s="24" t="s">
        <v>38</v>
      </c>
      <c r="I26" s="136"/>
      <c r="J26" s="131"/>
    </row>
    <row r="27" spans="1:6" ht="14.25">
      <c r="A27" s="39"/>
      <c r="B27" s="39"/>
      <c r="D27" s="28" t="s">
        <v>48</v>
      </c>
      <c r="E27" s="135"/>
      <c r="F27" s="131"/>
    </row>
    <row r="28" spans="1:6" ht="14.25">
      <c r="A28" s="39"/>
      <c r="B28" s="39"/>
      <c r="D28" s="24" t="s">
        <v>38</v>
      </c>
      <c r="E28" s="136"/>
      <c r="F28" s="131"/>
    </row>
    <row r="29" spans="1:6" ht="14.25">
      <c r="A29" s="39"/>
      <c r="B29" s="39"/>
      <c r="D29" s="53"/>
      <c r="E29" s="53"/>
      <c r="F29" s="54"/>
    </row>
    <row r="30" spans="1:6" ht="14.25">
      <c r="A30" s="39"/>
      <c r="B30" s="39"/>
      <c r="D30" s="53"/>
      <c r="E30" s="53"/>
      <c r="F30" s="54"/>
    </row>
    <row r="31" spans="1:6" ht="14.25">
      <c r="A31" s="39"/>
      <c r="B31" s="39"/>
      <c r="D31" s="53"/>
      <c r="E31" s="53"/>
      <c r="F31" s="54"/>
    </row>
    <row r="32" spans="1:2" ht="14.25">
      <c r="A32" s="136"/>
      <c r="B32" s="136"/>
    </row>
    <row r="33" spans="1:2" ht="14.25">
      <c r="A33" s="600" t="s">
        <v>38</v>
      </c>
      <c r="B33" s="600"/>
    </row>
  </sheetData>
  <sheetProtection/>
  <autoFilter ref="D15:O15"/>
  <mergeCells count="6">
    <mergeCell ref="C3:K3"/>
    <mergeCell ref="C4:K4"/>
    <mergeCell ref="A33:B33"/>
    <mergeCell ref="A16:A17"/>
    <mergeCell ref="B16:B17"/>
    <mergeCell ref="C16:C17"/>
  </mergeCells>
  <printOptions/>
  <pageMargins left="0.7" right="0.7" top="0.75" bottom="0.75" header="0.3" footer="0.3"/>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Karlina</dc:creator>
  <cp:keywords/>
  <dc:description/>
  <cp:lastModifiedBy>Gunta</cp:lastModifiedBy>
  <cp:lastPrinted>2018-03-29T12:03:47Z</cp:lastPrinted>
  <dcterms:created xsi:type="dcterms:W3CDTF">2016-04-01T08:25:56Z</dcterms:created>
  <dcterms:modified xsi:type="dcterms:W3CDTF">2020-05-10T09:47:51Z</dcterms:modified>
  <cp:category/>
  <cp:version/>
  <cp:contentType/>
  <cp:contentStatus/>
</cp:coreProperties>
</file>